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24226"/>
  <mc:AlternateContent xmlns:mc="http://schemas.openxmlformats.org/markup-compatibility/2006">
    <mc:Choice Requires="x15">
      <x15ac:absPath xmlns:x15ac="http://schemas.microsoft.com/office/spreadsheetml/2010/11/ac" url="D:\RISK V4\file\2562\"/>
    </mc:Choice>
  </mc:AlternateContent>
  <xr:revisionPtr revIDLastSave="0" documentId="13_ncr:1_{AA3478D3-55AA-4527-805E-CBA2F2E01AA2}" xr6:coauthVersionLast="45" xr6:coauthVersionMax="45" xr10:uidLastSave="{00000000-0000-0000-0000-000000000000}"/>
  <bookViews>
    <workbookView xWindow="-120" yWindow="-120" windowWidth="29040" windowHeight="15840" activeTab="2" xr2:uid="{00000000-000D-0000-FFFF-FFFF00000000}"/>
  </bookViews>
  <sheets>
    <sheet name="ERM01-ERM04" sheetId="1" r:id="rId1"/>
    <sheet name="ERM05 รอบ 6 เดือน" sheetId="2" r:id="rId2"/>
    <sheet name="ERM05 รอบ 12 เดือน" sheetId="5" r:id="rId3"/>
    <sheet name="กราฟ" sheetId="3" r:id="rId4"/>
    <sheet name="Sheet2" sheetId="4" r:id="rId5"/>
    <sheet name="Sheet1" sheetId="6" r:id="rId6"/>
  </sheets>
  <definedNames>
    <definedName name="_xlnm._FilterDatabase" localSheetId="0" hidden="1">'ERM01-ERM04'!$A$4:$N$18</definedName>
    <definedName name="_xlnm._FilterDatabase" localSheetId="2" hidden="1">'ERM05 รอบ 12 เดือน'!$A$4:$N$18</definedName>
    <definedName name="_xlnm._FilterDatabase" localSheetId="1" hidden="1">'ERM05 รอบ 6 เดือน'!$A$4:$N$18</definedName>
    <definedName name="_xlnm._FilterDatabase" localSheetId="3" hidden="1">กราฟ!$A$1:$B$26</definedName>
    <definedName name="_xlnm.Print_Titles" localSheetId="0">'ERM01-ERM04'!$1:$4</definedName>
    <definedName name="_xlnm.Print_Titles" localSheetId="2">'ERM05 รอบ 12 เดือน'!$1:$4</definedName>
    <definedName name="_xlnm.Print_Titles" localSheetId="1">'ERM05 รอบ 6 เดือน'!$1:$4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2" i="4" l="1"/>
  <c r="B38" i="4" l="1"/>
  <c r="D61" i="4" l="1"/>
  <c r="D119" i="4"/>
  <c r="D107" i="4"/>
  <c r="D106" i="4"/>
  <c r="D105" i="4"/>
  <c r="D104" i="4"/>
  <c r="C103" i="4"/>
  <c r="B103" i="4"/>
  <c r="D102" i="4"/>
  <c r="D101" i="4"/>
  <c r="D100" i="4"/>
  <c r="D99" i="4"/>
  <c r="D98" i="4"/>
  <c r="D97" i="4"/>
  <c r="D96" i="4"/>
  <c r="D95" i="4"/>
  <c r="D94" i="4"/>
  <c r="D93" i="4"/>
  <c r="C92" i="4"/>
  <c r="D92" i="4" s="1"/>
  <c r="B92" i="4"/>
  <c r="B108" i="4" s="1"/>
  <c r="D88" i="4"/>
  <c r="D59" i="4"/>
  <c r="D58" i="4"/>
  <c r="D57" i="4"/>
  <c r="D56" i="4"/>
  <c r="C55" i="4"/>
  <c r="D55" i="4" s="1"/>
  <c r="B55" i="4"/>
  <c r="D54" i="4"/>
  <c r="D53" i="4"/>
  <c r="D52" i="4"/>
  <c r="D51" i="4"/>
  <c r="D50" i="4"/>
  <c r="D49" i="4"/>
  <c r="D48" i="4"/>
  <c r="D47" i="4"/>
  <c r="D46" i="4"/>
  <c r="D45" i="4"/>
  <c r="C44" i="4"/>
  <c r="D44" i="4" s="1"/>
  <c r="B44" i="4"/>
  <c r="B60" i="4" s="1"/>
  <c r="D37" i="4"/>
  <c r="D36" i="4"/>
  <c r="D35" i="4"/>
  <c r="D34" i="4"/>
  <c r="D33" i="4"/>
  <c r="D32" i="4"/>
  <c r="D31" i="4"/>
  <c r="D30" i="4"/>
  <c r="D29" i="4"/>
  <c r="D28" i="4"/>
  <c r="D27" i="4"/>
  <c r="D26" i="4"/>
  <c r="C25" i="4"/>
  <c r="B25" i="4"/>
  <c r="D24" i="4"/>
  <c r="D23" i="4"/>
  <c r="D22" i="4"/>
  <c r="D21" i="4"/>
  <c r="D20" i="4"/>
  <c r="D19" i="4"/>
  <c r="D18" i="4"/>
  <c r="D17" i="4"/>
  <c r="D16" i="4"/>
  <c r="D15" i="4"/>
  <c r="D14" i="4"/>
  <c r="D13" i="4"/>
  <c r="D12" i="4"/>
  <c r="D11" i="4"/>
  <c r="D10" i="4"/>
  <c r="D9" i="4"/>
  <c r="D8" i="4"/>
  <c r="D7" i="4"/>
  <c r="D6" i="4"/>
  <c r="D5" i="4"/>
  <c r="D4" i="4"/>
  <c r="C3" i="4"/>
  <c r="B3" i="4"/>
  <c r="D103" i="4" l="1"/>
  <c r="C38" i="4"/>
  <c r="D38" i="4" s="1"/>
  <c r="D25" i="4"/>
  <c r="C60" i="4"/>
  <c r="D60" i="4" s="1"/>
  <c r="C108" i="4"/>
  <c r="D108" i="4" s="1"/>
  <c r="D3" i="4"/>
</calcChain>
</file>

<file path=xl/sharedStrings.xml><?xml version="1.0" encoding="utf-8"?>
<sst xmlns="http://schemas.openxmlformats.org/spreadsheetml/2006/main" count="874" uniqueCount="328">
  <si>
    <t>สถาบันเทคโนโลยีพระจอมเกล้าเจ้าคุณทหารลาดกระบัง</t>
  </si>
  <si>
    <t>หน่วยงาน</t>
  </si>
  <si>
    <t>ชื่อเหตุการณ์เสี่ยง
(ความเสี่ยง)</t>
  </si>
  <si>
    <t>พันธกิจ</t>
  </si>
  <si>
    <t>ความเสี่ยง
(ด้าน)</t>
  </si>
  <si>
    <t>ปัจจัยเสี่ยง
(สาเหตุ)</t>
  </si>
  <si>
    <t>รายละเอียดความสูญเสีย
/ผลกระทบที่อาจเกิดขึ้น</t>
  </si>
  <si>
    <t>โอกาส, ผลกระทบ = ลำดับความเสี่ยง (ระดับความเสี่ยง)</t>
  </si>
  <si>
    <t>วิธีจัดการความเสี่ยง</t>
  </si>
  <si>
    <t>รายละเอียด/แนวทางจัดการความเสี่ยง</t>
  </si>
  <si>
    <t>การควบคุมที่มีอยู่แล้ว</t>
  </si>
  <si>
    <t>การควบคุมที่มีอยู่แล้วได้ผลหรือไม่</t>
  </si>
  <si>
    <t>กำหนดเสร็จ/ผู้รับผิดชอบ/E-mail/เบอร์โทรศัพท์</t>
  </si>
  <si>
    <t>ควบคุม</t>
  </si>
  <si>
    <t>การเรียนการสอน</t>
  </si>
  <si>
    <t>ด้านกลยุทธ์</t>
  </si>
  <si>
    <t>แบบประเมินและวิเคราะห์ความเสี่ยง, ประเมินมาตรการควบคุมความเสี่ยง, แผนการบริหารจัดการความเสี่ยง, รายงานการประเมินผลและการปรับปรุงการควบคุมภายใน (แบบ ปย.2)</t>
  </si>
  <si>
    <t>คณะครุศาสตร์อุตสาหกรรมและเทคโนโลยี</t>
  </si>
  <si>
    <t>/ : มีอยู่แล้ว</t>
  </si>
  <si>
    <t>หมายเหตุ 
(โครงการ/งบประมาณ/ค่าใช้จ่าย)</t>
  </si>
  <si>
    <t>ประจำปีงบประมาณ 2562</t>
  </si>
  <si>
    <t>รับนักศึกษาได้ไม่ต่ำกว่า 85% ของแผนที่กำหนด (จากแผนรับใน มคอ.2)</t>
  </si>
  <si>
    <t>O : ได้ผลบ้างแต่ไม่สมบูรณ์</t>
  </si>
  <si>
    <t>ระดับนโยบาย
รองอธิการบดีอาวุโสฝ่ายบริหารวิชาการ/รองอธิการบดีฝ่ายวิชาการและต่างประเทศ/
ระดับปฏิบัติการ
คณะครุศาสตร์อุตสาหกรรมและเทตโนโลยี</t>
  </si>
  <si>
    <t>คณะเทคโนโลยีสารสนเทศ</t>
  </si>
  <si>
    <t>1. ช่องทางการประชาสัมพันธ์ยังไม่เข้าถึงกลุ่มนักเรียนเป้าหมาย เช่น โรงเรียนนานาชาติ, โรงเรียน 2 ภาษา, โรงเรียนนานาชาติในต่างจังหวัด
2. การเข้าถึงข้อมูล เช่น ประกอบอาชีพใดบ้าง การมีงานทำ อัตราค่าจ้าง/เงินเดือน ตัวอย่างผู้ประสบความสำเร็จ โอกาสในการศึกษาต่อและโอกาสในการเพิ่มประสบการณ์ เป็นต้น</t>
  </si>
  <si>
    <t>1. ไม่คุ้มทุน
2. รายได้ลดลง</t>
  </si>
  <si>
    <t>1. เพิ่มช่องทางการประชาสัมพันธ์ไปยังโรงเรียนนานาชาติ, โรงเรียน 2 ภาษา และโรงเรียนนานาชาติในต่างจังหวัด เช่น
- Road Show 
- ส่งโปสเตอร์ประชาสัมพันธ์ไปยังโรงเรียน
- สื่อออนไลน์ 
- กิจกรรมวิชาการและให้ความรู้เกี่ยวกับหลักสูตร 
2. ปรับปรุงเนื้อหาการประชาสัมพันธ์และจัดกิจกรรมเสริมการประชาสัมพันธ์
- ผลงานนักศึกษา
- ทุนการศึกษา
- จุดเด่นของหลักสูตร (อาชีพที่เกี่ยวข้องรูปแบบการจัดการเรียนการสอนและกิจกรรมเสริมในหลักสูตร)</t>
  </si>
  <si>
    <t>ระดับนโยบาย
รองอธิการบดีอาวุโสฝ่ายบริหารวิชาการ/รองอธิการบดีฝ่ายวิชาการและต่างประเทศ
ระดับปฏิบัติการ
คณะเทคโนโลยีสารสนเทศ</t>
  </si>
  <si>
    <r>
      <t xml:space="preserve">รับนักศึกษาได้ต่ำกว่าแผนที่กำหนด
หลักสูตรเทคโนโลยีชีวภาพทางการเกษตร (ต่อเนื่อง) </t>
    </r>
    <r>
      <rPr>
        <sz val="13"/>
        <color rgb="FFFF0000"/>
        <rFont val="TH SarabunPSK"/>
        <family val="2"/>
      </rPr>
      <t>รับได้</t>
    </r>
    <r>
      <rPr>
        <sz val="13"/>
        <color rgb="FF000000"/>
        <rFont val="TH SarabunPSK"/>
        <family val="2"/>
      </rPr>
      <t xml:space="preserve"> </t>
    </r>
    <r>
      <rPr>
        <sz val="13"/>
        <color rgb="FFFF0000"/>
        <rFont val="TH SarabunPSK"/>
        <family val="2"/>
      </rPr>
      <t>53.33%</t>
    </r>
    <r>
      <rPr>
        <sz val="13"/>
        <color rgb="FF000000"/>
        <rFont val="TH SarabunPSK"/>
        <family val="2"/>
      </rPr>
      <t xml:space="preserve"> ของแผน
ปี 2561 แผนรับ 30 (มคอ.2) รับ 16
</t>
    </r>
    <r>
      <rPr>
        <sz val="13"/>
        <color rgb="FF0070C0"/>
        <rFont val="TH SarabunPSK"/>
        <family val="2"/>
      </rPr>
      <t>(ปี 2560 รับได้ 40.00%)</t>
    </r>
    <r>
      <rPr>
        <sz val="13"/>
        <color rgb="FF000000"/>
        <rFont val="TH SarabunPSK"/>
        <family val="2"/>
      </rPr>
      <t xml:space="preserve">
</t>
    </r>
  </si>
  <si>
    <t>วิทยาลัยนานาชาติ</t>
  </si>
  <si>
    <t>1.แนวโน้มประชากรวัยเรียนลดลง
2.เป็นหลักสูตรใหม่ซึ่งยังไม่เป็นที่รู้จักแพร่หลาย
3.นักศึกษาผ่านการคัดเลือกสละสิทธิ์ เนื่องจากได้รับคัดเลือกเข้าศึกษาในสถาบันที่มีชื่อเสียงมากกว่า
4.จำนวนนักศึกษาที่อยู่ในแผนการรับนักศึกษาเกินจากสภาวะการณ์ที่รับได้จริงเป็นจำนวนมาก</t>
  </si>
  <si>
    <t>1. ไม่คุ้มทุน
2. ปิดหลักสูตร
3. รายได้ลดลง</t>
  </si>
  <si>
    <t>ชะลอการรับนักศึกษาในปีการศึกษา 2562 เพื่อปรับปรุงหลักสูตรให้มีความทันสมัย น่าสนใจ และตรงตามความต้องการของนายจ้าง</t>
  </si>
  <si>
    <t xml:space="preserve">ระดับนโยบาย
รองอธิการบดีอาวุโสฝ่ายบริหารวิชาการ/รองอธิการบดีฝ่ายวิชาการและต่างประเทศ
ระดับปฏิบัติการ
วิทยาลัยนานาชาติ
</t>
  </si>
  <si>
    <t>1.แนวโน้มประชากรวัยเรียนลดลง
2.ช่องทางการประชาสัมพันธ์ยังไม่หลากหลาย
3.วิทยาลัยเน้นคุณภาพของนักศึกษาแรกเข้าเป็นหลัก จึงเลือกรับนักศึกษาน้อยกว่าจำนวนผู้สมัครเป็นจำนวนมาก
4.นักศึกษาผ่านการคัดเลือกสละสิทธิ์ เนื่องจากได้รับคัดเลือกเข้าศึกษาในสถาบันที่มีชื่อเสียงมากกว่า
5.จำนวนนักศึกษาที่อยู่ในแผนการรับนักศึกษาเกินจากสภาวะการณ์ที่รับได้จริงเป็นจำนวนมาก</t>
  </si>
  <si>
    <t>1.ปรับแผนการรับนักศึกษาที่คาดว่าจะรับในแผนให้ตรงกับจำนวนที่คาดว่าระรับจริง
2.เพิ่มช่องทางการประชาสัมพันธ์</t>
  </si>
  <si>
    <t>ระดับนโยบาย
รองอธิการบดีอาวุโสฝ่ายบริหารวิชาการ/รองอธิการบดีฝ่ายวิชาการและต่างประเทศ
ระดับปฏิบัติการ
วิทยาลัยนานาชาติ</t>
  </si>
  <si>
    <t>สำนักงานคลัง</t>
  </si>
  <si>
    <t>-</t>
  </si>
  <si>
    <t>ด้านการเงิน</t>
  </si>
  <si>
    <t>มีการกระจายเงินฝากในหลายสถาบันการเงินในสัดส่วนที่ใกล้เคียงกัน</t>
  </si>
  <si>
    <t>อยู่ในสถาบันการเงินหนึ่งการเงินใดมากเกินไป ในสัดส่วนมากกว่า 50%</t>
  </si>
  <si>
    <t>เงินคงคลังสถาบันอาจได้รับผลกระทบหากสถาบันการเงินที่สถาบันได้นำไปฝากมีปัญหา</t>
  </si>
  <si>
    <t>ระดับนโยบาย
รองอธิการบดีอาวุโสฝ่ายบริหารทรัพยากรและบริการ/รองอธิการบดีฝ่ายการเงินและบัญชี/คณะกรรมการการเงินและสินทรัพย์
ระดับปฏิบัติการ
สำนักงานคลัง, สำนักงานกิจการนักศึกษาและศิษย์เก่าสัมพันธ์</t>
  </si>
  <si>
    <t>คณะวิทยาศาสตร์</t>
  </si>
  <si>
    <t>1.นักเรียนระดับมัธยมศึกษาตอนปลายมีจำนวนลดลง 
2.การประชาสัมพันธ์ยังไม่เพียงพอ 
3. ค่าธรรมเนียมการศึกษาสูง</t>
  </si>
  <si>
    <t xml:space="preserve">1.ศึกษาข้อมูลหลักสูตรที่คล้ายกัน เพื่อเทียบเคียงเพื่อใช้ในการปรับปรุงหลักสูตร
2.หาข้อมูลความต้องการลักษณะของบัณฑิตจากผู้ใช้บัณฑิต
3.ทำความร่วมมือระหว่างมหาวิทยาลัยในต่างประเทศเพื่อร่วมมือในการสร้างหลักสูตร
4.ทำการปรับปรุงหลักสูตรให้น่าสนใจและตรงกับความต้องการของผู้ใช้บัณฑิตมากขึ้น
5.ประชาสัมพันธ์หลักสูตรทั้งในและต่างประเทศโดยความร่วมมือกับ OIA (Office of International Affairs)
6.ให้การสนับสนุนทุนการศึกษา เพื่อดึงดูดความสนใจในการเข้าศึกษาในหลักสูตร
7.วัดผลความสำเร็จของกิจกรรมที่ได้ดำเนินการไป เพื่อวางแผนปรับปรุงกระบวนการครั้งต่อไป
</t>
  </si>
  <si>
    <t xml:space="preserve">ระดับนโยบาย 
รองอธิการบดีอาวุโสฝ่ายบริหารวิชาการ/รองอธิการบดีฝ่ายวิชาการและต่างประเทศ/ 
ระดับปฏิบัติการ 
คณะวิทยาศาสตร์ </t>
  </si>
  <si>
    <t>สำนักงานพัสดุ</t>
  </si>
  <si>
    <t>ด้านการปฏิบัติงาน</t>
  </si>
  <si>
    <t>รายการงบลงทุนที่เกิน 10 ล้านบาท สามารถทำสัญญาและเบิกจ่ายได้ตามแผน</t>
  </si>
  <si>
    <t>ไม่มีความพร้อม เช่น พื้นที่ดำเนินการ ผู้รับผิดชอบเปลี่ยนแปลง/แก้ไขรายละเอียดคุณลักษณะ (spec.) แบบรูปรายการ เป็นต้น</t>
  </si>
  <si>
    <t xml:space="preserve">ถูกปรับลดงบประมาณในปีถัดไป
</t>
  </si>
  <si>
    <t xml:space="preserve">1.ดำเนินการตามนโยบายภาครัฐอย่างเคร่งครัด
</t>
  </si>
  <si>
    <t>ระดับนโยบาย
รองอธิการบดีอาวุโสฝ่ายบริหารทรัพยากรและบริการ/รองอธิการบดีฝ่ายทรัพยากรกายภาพและสิ่งแวดล้อม/ผู้ช่วยอธิการบดีฝ่ายพัสดุ
ระดับปฏิบัติการ
สำนักงานพัสดุ(รวมวิทยาลัย)
พัสดุคณะ</t>
  </si>
  <si>
    <t>วิทยาลัยอุตสาหกรรมการบินนานาชาติ</t>
  </si>
  <si>
    <t>1. ปรับปรุงหลักสูตรวิศวกรรมการบินและนักบินพาณิชย์
2. พัฒนาหลักสูตรวิทยาศาสตรบัณฑิตสาขาการจัดการโลจิสติกส์ โดยอยู่ระหว่างดำเนินความร่วมมือกับมหาวิทยาลัยอินฮา สาธารณรัฐเกาหลีเพื่อจัดทำหลักสูตรการเรียนการสอนแบบสองปริญญา ในรูปแบบ 3+1 ปี
3. พัฒนาหลักสูตรศิลปศาสตรบัณฑิต สาขาธุรกิจบริการ โดยเน้นธุรกิจบริการที่เกี่ยวข้องกับอุตสาหกรรมการบิน
4. ปรับปรุงระบบ/วิธีการคัดเลือกนักศึกษา "โครงการค่ายเตรียมความพร้อมวิศวกรรมการบินและนักบินพาณิชย์" โดยดำเนินการในวันเสาร์แรกของทุกเดือน
5. เพิ่มช่องทางการรับเข้าศึกษา โดยร่วมมือกับ Oversea Agency ในการรับนักศึกษาต่างชาติ
ุ6. เพิ่มช่องทางประชาสัมพันธ์หลักสูตร และปรับปรุงรอบการรับสมัคร</t>
  </si>
  <si>
    <t>ระดับนโยบาย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ระดับปฏิบัติการ
วิทยาลัยอุตสาหกรรมการบินบานาชาติ</t>
  </si>
  <si>
    <t>สำนักงานสภาสถาบัน</t>
  </si>
  <si>
    <t>มีผู้ตรวจสอบภายในผ่านเกณฑ์มาตรฐานมืออาชีพ ร้อยละ 10</t>
  </si>
  <si>
    <t>บุคลากรตำแหน่งผู้ตรวจสอบภายในยังไม่ผ่านเกณฑ์มาตรฐานหลักสูตรประกาศนียบัตรวิชาชีพผู้ตรวจสอบภายใน เช่น หลักสูตรประกาศนียบัตรวิชาชีพผู้ตรวจสอบภายในภาครัฐ (Certified Goverment Internal Auditor: CGIA) จัดโดยกรมบัญชีกลาง และประกาศนียบัตรวิชาชีพผู้ตรวจสอบภายใน (Certified Internal Auditor of Thailand : CIAPT) ,(Certified Internal Auditor : CIA) จัดโดยสมาคมผู้ตรวจสอบภายในแห่งประเทศไทย (สตท.)</t>
  </si>
  <si>
    <t>หน่วยงานภายนอกอาจไม่รับรองผลการดำเนินงาน เช่น สตง.</t>
  </si>
  <si>
    <t>ระดับนโยบาย
รองอธิการบดีอาวุโสฝ่ายบริหารทรัพยากรและบริการ/รองอธิการบดีฝ่ายพัฒนาบุคลากร
ระดับปฏิบัติการ
งานตรวจสอบภายในสำนักงานสภาสถาบัน</t>
  </si>
  <si>
    <t xml:space="preserve">โครงการผู้ตรวจสอบภายในผ่านเกณฑ์มาตรฐานมืออาชีพ 
</t>
  </si>
  <si>
    <t>คณะวิศวกรรมศาสตร์</t>
  </si>
  <si>
    <t xml:space="preserve">1.จำนวนนักศึกษาที่มาสมัครเข้าเรียนระดับมหาวิทยาลัยมีแนวโน้มลดลงตามอัตราการเกิดที่ลดลง 
2.ความน่าสนใจของหลักสูตรรวมถึงตลาดแรงงานด้านโทรคมนาคมเมื่อเทียบกับวิศวกรรมไฟฟ้าสาขาอื่นลดลง
3.การปรับระบบการรับเข้าด้วยระบบ TCAS ทำให้นักศึกษาสับสนในการตัดสินใจและระบบยังไม่เสถียร 
</t>
  </si>
  <si>
    <t>1.ไม่คุ้มทุน
2.รายได้ลดลง</t>
  </si>
  <si>
    <t>1.ปรับแผนการรับนักศึกษาให้สอดคล้องกับสภาพการณ์ปัจจุบัน 
2.ประชาสัมพันธ์หลักสูตรรวมทั้งแนวทางการทำงานหลังจากจบการศึกษาให้มากขึ้น 
3.ปรับแผนการรับนักศึกษาในระบบ TCAS ให้มีการกำหนดอันดับในการเลือกสาขาวิชา (เช่น เลือกสาขาวิชาได้ 2-3 อันดับ)</t>
  </si>
  <si>
    <t>O : มีแต่ไม่สมบูรณ์</t>
  </si>
  <si>
    <t>ระดับนโยบาย
รองอธิการบดีอาวุโสฝ่ายบริหารวิชาการ/รองอธิการบดีฝ่ายวิชาการและต่างประเทศ
ระดับปฏิบัติการ
คณะวิศวกรรมศาสตร์</t>
  </si>
  <si>
    <t>1.เป็นสาขาวิชาใหม่ ซึ่งที่ผ่านมาขาดการประชาสัมพันธ์ในวงกว้าง และช่องทางประชาสัมพันธ์ยังไม่หลากหลาย ทำให้ผู้สนใจเข้าเรียนรับทราบข้อมูลได้น้อย
2.สถานที่และอาคารปฏิบัติการบางส่วนไม่เพียงพอในการใช้งาน 3.จำนวนนักศึกษาที่ประกาศรับเข้ามากเกินไปเมื่อเทียบกับจำนวนอาจารย์ในหลักสูตรในปัจจุบัน เนื่องจากมีอาจารย์เกษียณอายุราชการและไม่สามารถรับเข้ามาทดแทนได้ทัน 4.วิธีการคัดเลือกแบบ TCAS ทำให้นักศึกษาสละสิทธิ์ได้ง่ายขึ้นและเลือกที่เรียนได้หลากหลาย</t>
  </si>
  <si>
    <t>1.เนื่องจากหลักสูตรได้จัดทำตามแนวทางเทคโนโลยีสมัยใหม่ สอดรับกับเทคโนโลยี 4.0 จึงได้รับการสนับสนุนครุภัณฑ์จากผู้ผลิตและผู้ขายจำนวนมาก และหลักสูตรได้หาความร่วมมือจากหน่วยงานภาควิชาชีพ System Integrator ซึ่งยืนยันได้ว่า หลักสูตรมีความสอดคล้องกับความต้องการของตลาดแรงงาน
2.ปรับปรุงสถานที่และห้องปฏิบัติการให้มีมากขึ้นและดึงความร่วมมือกับผู้ผลิตเพื่อทำเป็นห้องปฏิบัติการเฉพาะทางและทันสมัย
3.จัดทำสื่อประชาสัมพันธ์ และเพิ่มช่องทางการประชาสัมพันธ์ในกลุ่มนักศึกษาและเครือข่ายนักเรียนให้มากขึ้น และขอการสนับสนุนจากคณะในการจัดทำกิจกรรมประชาสัมพันธ์ต่างๆ 
4.ปรับลดการรับนักศึกษาลงและให้สอดคล้องกับจำนวนอาจารย์ของหลักสูตรในปัจจุบัน</t>
  </si>
  <si>
    <t xml:space="preserve">1.เป็นหลักสูตรที่ใหม่ ยังขาดการประชาสัมพันธ์อย่างเพียงพอและตรงกลุ่มเป้าหมาย 
2.ค่าธรรมเนียมการศึกษาสูง เมื่อเทียบกับหลักสูตรต่อเนื่อง/เทียบโอน ในสถาบันการศึกษาอื่น 
</t>
  </si>
  <si>
    <t>1.วางแผนและเพิ่มการประชาสัมพันธ์ เพิ่มช่องทางการสื่อสาร เช่น Facebook และจัด Road Show ไปยังกลุ่มเป้าหมายหลัก
2.สร้างความร่วมมือกับภาคอุตสาหกรรมโดยเฉพาะอย่างยิ่งในกิจกรรมที่ส่งเสริมการเรียนการสอนในหลักสูตร และการได้งานทำในอนาคตพร้อมประชาสัมพันธ์ไปยังกลุ่มเป้าหมาย
3.พัฒนาหลักสูตรและเข้าร่วมโครงการหลักสูตรพันธุ์ใหม่</t>
  </si>
  <si>
    <t>1.มีการตรวจสอบเงินฝากผ่านระบบออนไลน์อย่างสม่ำเสมอ
2.มีการตรวจสอบสถานะความมั่นคงทางการเงินของสถาบันการเงิน
3.มีการรายงานทางการเงินต่อคณะกรรมการการเงินและทรัพย์สิน</t>
  </si>
  <si>
    <t>1. รายได้ลดลง
2. ไม่คุ้มทุน</t>
  </si>
  <si>
    <t>โอกาส 4 ผลกระทบ 4 = 22 (สูงมาก)</t>
  </si>
  <si>
    <t>โอกาส 5 ผลกระทบ 5 = 25 (สูงมาก)</t>
  </si>
  <si>
    <t>โอกาส 5 ผลกระทบ 4 = 23 (สูงมาก)</t>
  </si>
  <si>
    <t>โอกาส 4 ผลกระทบ 5 = 24 (สูงมาก)</t>
  </si>
  <si>
    <r>
      <t xml:space="preserve">รับนักศึกษาได้ต่ำกว่าแผนที่กำหนด
หลักสูตรวิศวกรรมโทรคมนาคม </t>
    </r>
    <r>
      <rPr>
        <sz val="13"/>
        <color rgb="FFFF0000"/>
        <rFont val="TH SarabunPSK"/>
        <family val="2"/>
      </rPr>
      <t>รับได้ 84.00%</t>
    </r>
    <r>
      <rPr>
        <sz val="13"/>
        <color rgb="FF000000"/>
        <rFont val="TH SarabunPSK"/>
        <family val="2"/>
      </rPr>
      <t xml:space="preserve"> ของแผน
ปี 2561 แผนรับ 150 (มคอ.2) รับได้ 126
</t>
    </r>
    <r>
      <rPr>
        <sz val="13"/>
        <color rgb="FF0070C0"/>
        <rFont val="TH SarabunPSK"/>
        <family val="2"/>
      </rPr>
      <t>(ปี 2560 รับได้ 72.00%)</t>
    </r>
  </si>
  <si>
    <r>
      <t xml:space="preserve">รับนักศึกษาได้ต่ำกว่าแผนที่กำหนด
หลักสูตรวิศวกรรมอัตโนมัติ </t>
    </r>
    <r>
      <rPr>
        <sz val="13"/>
        <color rgb="FFFF0000"/>
        <rFont val="TH SarabunPSK"/>
        <family val="2"/>
      </rPr>
      <t>รับได้ 78.00%</t>
    </r>
    <r>
      <rPr>
        <sz val="13"/>
        <color rgb="FF000000"/>
        <rFont val="TH SarabunPSK"/>
        <family val="2"/>
      </rPr>
      <t xml:space="preserve"> ของแผน
ปี 2561 แผนรับ 50 (มคอ.2) รับได้ 39
</t>
    </r>
    <r>
      <rPr>
        <sz val="13"/>
        <color rgb="FF0070C0"/>
        <rFont val="TH SarabunPSK"/>
        <family val="2"/>
      </rPr>
      <t>(ปี 2560 รับได้ 68.00%)</t>
    </r>
  </si>
  <si>
    <r>
      <t xml:space="preserve">รับนักศึกษาได้ต่ำกว่าแผนที่กำหนด
หลักสูตรวิศวกรรมระบบอุตสาหกรรมการเกษตร (ต่อเนื่อง) </t>
    </r>
    <r>
      <rPr>
        <sz val="13"/>
        <color rgb="FFFF0000"/>
        <rFont val="TH SarabunPSK"/>
        <family val="2"/>
      </rPr>
      <t>รับได้ 74%</t>
    </r>
    <r>
      <rPr>
        <sz val="13"/>
        <color rgb="FF000000"/>
        <rFont val="TH SarabunPSK"/>
        <family val="2"/>
      </rPr>
      <t xml:space="preserve"> ของแผน
ปี 2561 แผนรับ 35 (มคอ.2) รับได้ 26
</t>
    </r>
    <r>
      <rPr>
        <sz val="13"/>
        <color rgb="FF0070C0"/>
        <rFont val="TH SarabunPSK"/>
        <family val="2"/>
      </rPr>
      <t>(ปี 2560 รับได้ 65.00%)</t>
    </r>
  </si>
  <si>
    <r>
      <t xml:space="preserve">รับนักศึกษาได้ต่ำกว่าแผนที่กำหนด
หลักสูตรเทคโนโลยีสารสนเทศทางธุรกิจ (นานาชาติ) </t>
    </r>
    <r>
      <rPr>
        <sz val="13"/>
        <color rgb="FFFF0000"/>
        <rFont val="TH SarabunPSK"/>
        <family val="2"/>
      </rPr>
      <t>รับได้ 33.33%</t>
    </r>
    <r>
      <rPr>
        <sz val="13"/>
        <color rgb="FF000000"/>
        <rFont val="TH SarabunPSK"/>
        <family val="2"/>
      </rPr>
      <t xml:space="preserve"> ของแผน
ปี 2561 แผนรับ 30 (มคอ.2) รับ 10
</t>
    </r>
    <r>
      <rPr>
        <sz val="13"/>
        <color rgb="FF0070C0"/>
        <rFont val="TH SarabunPSK"/>
        <family val="2"/>
      </rPr>
      <t>(ปี 2560 รับได้ 33.33%)</t>
    </r>
    <r>
      <rPr>
        <sz val="13"/>
        <color rgb="FF000000"/>
        <rFont val="TH SarabunPSK"/>
        <family val="2"/>
      </rPr>
      <t xml:space="preserve">
</t>
    </r>
  </si>
  <si>
    <r>
      <t xml:space="preserve">รับนักศึกษาได้ต่ำกว่าแผนที่กำหนด
หลักสูตรการจัดการวิศวกรรมและเทคโนโลยี </t>
    </r>
    <r>
      <rPr>
        <sz val="13"/>
        <color rgb="FFFF0000"/>
        <rFont val="TH SarabunPSK"/>
        <family val="2"/>
      </rPr>
      <t>รับได้ 13.33%</t>
    </r>
    <r>
      <rPr>
        <sz val="13"/>
        <color rgb="FF000000"/>
        <rFont val="TH SarabunPSK"/>
        <family val="2"/>
      </rPr>
      <t xml:space="preserve"> ของแผน
ปี 2561 แผนรับ 60 (มคอ. 2) รับ 8
</t>
    </r>
    <r>
      <rPr>
        <sz val="13"/>
        <color rgb="FF0070C0"/>
        <rFont val="TH SarabunPSK"/>
        <family val="2"/>
      </rPr>
      <t xml:space="preserve">(ปี 2560 รับได้ 25.71%)
(ปี 2559 รับได้ 41.67%)
</t>
    </r>
  </si>
  <si>
    <r>
      <t xml:space="preserve">รับนักศึกษาได้ต่ำกว่าแผนที่กำหนด
หลักสูตรวิศวกรรมซอฟต์แวร์ (หลักสูตรนานาชาติ) </t>
    </r>
    <r>
      <rPr>
        <sz val="13"/>
        <color rgb="FFFF0000"/>
        <rFont val="TH SarabunPSK"/>
        <family val="2"/>
      </rPr>
      <t>รับได้ 53.75%</t>
    </r>
    <r>
      <rPr>
        <sz val="13"/>
        <color rgb="FF000000"/>
        <rFont val="TH SarabunPSK"/>
        <family val="2"/>
      </rPr>
      <t xml:space="preserve"> ของแผน
ปี 2561 แผนรับ 80 รับ 43
ไม่มีแผนรับใน มคอ.2
</t>
    </r>
    <r>
      <rPr>
        <sz val="13"/>
        <color rgb="FF0070C0"/>
        <rFont val="TH SarabunPSK"/>
        <family val="2"/>
      </rPr>
      <t xml:space="preserve">(ปี 2560 รับได้ 58.57%)
(ปี 2559 รับได้ 58.33%)
</t>
    </r>
  </si>
  <si>
    <r>
      <t xml:space="preserve">การกระจายเงินฝากธนาคารของสถาบัน
</t>
    </r>
    <r>
      <rPr>
        <sz val="13"/>
        <color rgb="FFFF0000"/>
        <rFont val="TH SarabunPSK"/>
        <family val="2"/>
      </rPr>
      <t>บริหารความเสี่ยง</t>
    </r>
  </si>
  <si>
    <r>
      <t xml:space="preserve">รายการงบลงทุนที่มีวงเงินตั้งแต่ 10 ล้านบาทขึ้นไป ทำสัญญาและเบิกจ่ายไม่ทันตามแผน (เงินงบประมาณ)
</t>
    </r>
    <r>
      <rPr>
        <sz val="13"/>
        <color rgb="FFFF0000"/>
        <rFont val="TH SarabunPSK"/>
        <family val="2"/>
      </rPr>
      <t>บริหารความเสี่ยง</t>
    </r>
  </si>
  <si>
    <t>เป้าหมายการบริหารความเสี่ยง</t>
  </si>
  <si>
    <t>1. เนื้อหาของหลักสูตรมีความยากและเฉพาะทางมากเกินไป อีกทั้งพื้นฐานความรู้ของตัวนักศึกษามาจากแหล่งต้นตอที่ไม่เท่ากัน ทำให้นักศึกษาไม่สนใจที่จะเข้ามาศึกษา
2. นักศึกษาส่วนใหญ่ขาดแคลนทุนทรัพย์ในการศึกษาเล่าเรียน</t>
  </si>
  <si>
    <t>1. กำลังจัดการปรับปรุงหลักสูตรให้มีความรู้กว้างขวาง และมีความหลากหลายที่จะสามารถนำไปสมัครงานได้หลากหลายอาชีพ
2. เร่งรัดให้หลักสูตร ได้รับทราบ/รับรองจากสำนักงานคณะกรรมการการอุดมศึกษา เพื่อที่นักศึกษาจะสามารถกู้ กยศ.ต่อเนื่องได้ โดยให้ทางฝ่ายบริหารวิชาการ หรือหน่วยงานที่เกี่ยวข้องติดตามประสานงานกับ สกอ. สอบถามสิ่งที่ติดขัด หรือต้องการข้อมูลเพิ่มของหลักสูตร เพื่อที่หลักสูตรจะได้รับการรับรองจาก สกอ. ต่อไป
3.ประชาสัมพันธ์หลักสูตรผ่านช่องทางการออกฝึกสอนของภาควิชาครุศาสตร์เกษตรที่ไปฝึกสอนและอาจารย์ที่ไปนิเทศก์ที่วิทยาลัยเกษตรและเทคโนโลยีต่างๆ</t>
  </si>
  <si>
    <t>1.กำหนดแนวทางให้บุคลากร งานตรวจสอบ เข้าอบรมหลักสูตรประกาศนียบัตรวิชาชีพผู้ตรวจสอบภายในภาครัฐ (Certified Goverment Internal Auditor: CGIA) ให้ครบทุกด้าน ภายใน 5 ปี (เริ่มปี 2561-2565) 
2.จะส่งบุคลากรงานตรวจสอบเข้าอบรมเพื่อสอบรับประกาศนียบัตรชาชีพผู้ตรวจสอบภายใน (Certified Internal Auditor of Thailand : CIAPT) หรือ(Certified Internal Auditor : CIA) โดยสมาคมผู้ตรวจสอบภายในแห่งประเทศไทย (สตท.) อย่างน้อยปีละ 1 คน เป็นเวลา 5 ปี (เริ่มปี 2561-2565) 
3.สร้างแรงจูงใจโดยมีการกำหนดค่าตอบแทนวิชาชีพสำหรับผู้ที่ได้รับวุฒิบัตรวิชาชีพตรวจสอบภายใน</t>
  </si>
  <si>
    <r>
      <t xml:space="preserve">ผู้ตรวจสอบภายในไม่ผ่านเกณฑ์มาตรฐานมืออาชีพ
</t>
    </r>
    <r>
      <rPr>
        <b/>
        <sz val="13"/>
        <color rgb="FFFF0000"/>
        <rFont val="TH SarabunPSK"/>
        <family val="2"/>
      </rPr>
      <t>บริหารความเสี่ยง</t>
    </r>
  </si>
  <si>
    <t>สำนักงานบริหารยุทธศาสตร์
/ทุกส่วนงาน</t>
  </si>
  <si>
    <t>การใช้จ่ายงบประมาณเป็นไปตามแผน</t>
  </si>
  <si>
    <t>1. มีการเปลี่ยนแปลงแผนการดำเนินงาน
2. มีการโอนเปลี่ยนแปลงงบประมาณรายจ่าย</t>
  </si>
  <si>
    <t>1. กิจกรรม/โครงการไม่บรรลุวัตถุประสงค์
2. เบิกจ่ายล่าช้าและมีผลต่อการพิจารณางบประมาณในปีถัดไป</t>
  </si>
  <si>
    <t>1. กำหนดตัวชี้วัดในการเบิกจ่ายงบประมาณ
2. สร้างแรงจูงใจ/โบนัส สำหรับส่วนงานที่เบิกจ่ายเป็นไปตามแผนที่กำหนด</t>
  </si>
  <si>
    <t>ระดับนโยบาย
รองอธิการบดีอาวุโสฝ่ายบริหารทรัพยากรและบริการ/รองอธิการบดี/คณบดี/ผู้ช่วยอธิการบดี
ระดับปฏิบัติการ
สำนักงานบริหารยุทธศาสตร์/ทุกส่วนงาน</t>
  </si>
  <si>
    <r>
      <t xml:space="preserve">การใช้จ่ายงบประมาณไม่เป็นไปตามหมวดและไม่ทันระยะเวลาที่กำหนด 
</t>
    </r>
    <r>
      <rPr>
        <b/>
        <sz val="13"/>
        <color rgb="FFFF0000"/>
        <rFont val="TH SarabunPSK"/>
        <family val="2"/>
      </rPr>
      <t>บริหารความเสี่ยง</t>
    </r>
  </si>
  <si>
    <t>O : ได้ผลแต่ยังไม่สมบูรณ์</t>
  </si>
  <si>
    <t>อยู่ระหว่างดำเนินการ</t>
  </si>
  <si>
    <t>3. ติดเรื่องการขออนุมัติเดินทางจากฝ่าย HR เนื่องจาก ฝ่าย HR เสนอให้ไม่ต้องนำเด็กนักศึกษาเดินทางไปด้วย และเห็นว่าไม่คุ้มกับงบประาณที่ต้องเสียไป /ทางวิทยาลัยฯ ดำเนินการติดตามเรื่องทุกวัน และพยายามชี้แจงเหตุผล
6. ติดเรื่องการขออนุมัติใช้เงินรายได้ในการจัดโครงการ /คอยติดตามเรื่องทุกวัน</t>
  </si>
  <si>
    <t>รายงานผลการติดตามประเมินผลและการปรับปรุงการควบคุมภายใน</t>
  </si>
  <si>
    <t>รอบระยะเวลา 6 เดือน ประจำปีงบประมาณ 2562 (1 ตุลาคม 2561 - 30 มีนาคม 2562)</t>
  </si>
  <si>
    <t>ชื่อเหตุการณ์เสี่ยง 
(ความเสี่ยง)</t>
  </si>
  <si>
    <t>ความเสี่ยง 
(ด้าน)</t>
  </si>
  <si>
    <t>เป้าหมายการบริการความเสี่ยง</t>
  </si>
  <si>
    <t>ปัจจัยเสี่ยง 
(สาเหตุ)</t>
  </si>
  <si>
    <t>กิจกรรมควบคุม</t>
  </si>
  <si>
    <t>การประเมินผลการควบคุม</t>
  </si>
  <si>
    <t>ผลการดำเนินการและระยะเวลาดำเนินการ</t>
  </si>
  <si>
    <t>ผลการดำเนินการและระยะเวลาดำเนินการ (รายละเอียดการดำเนินการ)</t>
  </si>
  <si>
    <t>โอกาส, ผลกระทบ = ลำดับความเสี่ยง (ระดับความเสี่ยง) 
ก่อนการจัดการ</t>
  </si>
  <si>
    <t>โอกาส, ผลกระทบ = ลำดับความเสี่ยง (ระดับความเสี่ยง) 
หลังการจัดการ</t>
  </si>
  <si>
    <t>ปัญหาและอุปสรรค / แนวทางแก้ไข</t>
  </si>
  <si>
    <t>x : ไม่ได้ผลตามที่คาดหมาย</t>
  </si>
  <si>
    <t>1. วิทยาลัยฯ ยังไม่มีการปรับหลักสูตรเกี่ยวกับเรื่องจำนวนการรับนักศึกษา
2. มีแผนการเดินทางไปเยี่ยมชมมหาวิทยาลัยอินฮา สาธารณรัฐเกาหลีเพื่อทำข้อตกลงความร่วมมือ และพูดคุยเรื่องการจัดทำหลักสูตรการเรียนการสอบแบบสองปริญญา ในรูปแบบ 3+1 ปี ในเเดือนพฤภาคมนี้ โดยการจัดทำโครงการยุทธศาสตร์ (งบยุทธศาสตร์ 5%) โครงการพัฒนาศักยภาพนักศึกษาสู่ความเป็นานาชาติ (กรณีประเทศเกาหลีใต้)
3. อยู่ระหว่างดำเนินการร่างหลักสูตร
4. มีการเพิ่มรอบรับสมัครและปรับจำนวนการรับสมัคร และมีการคัดเลือกนักศึกษาจากผู้เข้าร่วมโครงการค่ายเตรียมความพร้อม
5. มีการสรรหาและติดต่อ Oversea Agency บ้างแล้ว
6. อยู่ระหว่างดำเนินการขออนุมัติจัดโครงการค่ายวิศวกรรมการบิน และจัดโครงการออกไประชาสัมพันธ์หลักสูตรนอกสถานที่</t>
  </si>
  <si>
    <t>1.มีการสำรวจความสนใจในการเลือกเรียนหลักสูตรนานาชาติของนักเรียนระดับมัธยมศึกษาตอนปลายจำนวน 413 คน พบว่านักเรียนให้ความสนใจเป็นลำดับ 3 จากทั้งหมด 6 หลักสูตร อีกทั้งยังมีนักศึกษาจาก INSA Toulouse ประเทศฝรั่งเศ จำนวน 2 คนมาเรียนในหลักสูตรนี้ด้วย 
2.ในเดือนกุมภาพันธ์คณบดีและผู้บริหาร หัวหน้าภาควิชาชีววิทยาและเคมีเดินทางไป Nationl Cheng Kung University (NCKU) และ Tamkang University (KTU) ประเทศไต้หวัน และในเดือนเมษายนคณบดีและผู้บริหารเดินทางไป University of Strathclyde, University of Manchester, University of Sheffeld และ Loughborough University ประเทศสหราชอาณาจักร เพื่อสร้างความร่วมมือเกี่ยวกับการแลกเปลี่ยนนักศึกษา/นักวิจัยรวมถึงการสร้างหลักสูตรร่วมกันในอนาคต 
3.ได้มีการวางแผนประชาสัมพันธ์หลักสูตรโดยเน้นกลุ่ม English program ในเขตกรุงเทพฯและปริมณฑล 
4. คณะได้มีการประกาศเกี่ยวกับการให้ทุนสนับสนุนค่าธรรมเนียมการศึกษาแก่นักเรียนที่สนใจเข้าศึกษาต่อในหลักสูตรนานาชาติ โดยเน้นนักเรียนที่มีผลการเรียนดีเด่นและมีความโดดเด่นทางด้านภาษาอังกฤษ</t>
  </si>
  <si>
    <t>ระดับนโยบาย 
รองอธิการบดีอาวุโสฝ่ายบริหารวิชาการ/รองอธิการบดีฝ่ายวิชาการและต่างประเทศ/ 
ระดับปฏิบัติการ 
คณะวิทยาศาสตร์</t>
  </si>
  <si>
    <r>
      <rPr>
        <u/>
        <sz val="13"/>
        <color rgb="FF000000"/>
        <rFont val="TH SarabunPSK"/>
        <family val="2"/>
      </rPr>
      <t>ปัญหา</t>
    </r>
    <r>
      <rPr>
        <sz val="13"/>
        <color rgb="FF000000"/>
        <rFont val="TH SarabunPSK"/>
        <family val="2"/>
      </rPr>
      <t xml:space="preserve">
1.ได้นักศึกษาไ่ม่ตรงตามเป้าหมาย
2.ขาดการจัดการวิชาศึกษาทั่วไปของหลักสูตรนานาชาติ
</t>
    </r>
    <r>
      <rPr>
        <u/>
        <sz val="13"/>
        <color rgb="FF000000"/>
        <rFont val="TH SarabunPSK"/>
        <family val="2"/>
      </rPr>
      <t>แนวทางแก้ไข</t>
    </r>
    <r>
      <rPr>
        <sz val="13"/>
        <color rgb="FF000000"/>
        <rFont val="TH SarabunPSK"/>
        <family val="2"/>
      </rPr>
      <t xml:space="preserve">
1.กำลังดำเนินการปรับปรุงหลักสูตรให้ทันสมัยและหา Partner University ใหม่ทั้งภายในและต่างประเทศ เพื่อสร้างแรงจูงใจให้นักศึกษาสนใจศึกษาในหลักสูตรนี้มากขึ้น</t>
    </r>
  </si>
  <si>
    <t>โปรดเลือก</t>
  </si>
  <si>
    <t>* ชะลอการรับนักศึกษาในปีการศึกษา 2562 เพื่อปรับปรุงหลักสูตร</t>
  </si>
  <si>
    <t>1. ได้ดำเนินการปรับจำนวนนักศึกษาที่จะรับในปี 2562 จากแผนเดิม 90 คน เป็น 50 คน และจัดทำแผนการรับนักศึกษาปี 2563 - 2567 โดยปรับลดจำนวนนักศึกษาให้สอดคล้องกับความเป็นจริงมากขึ้น 
2. ได้ดำเนินการเพิ่มการประชาสัมพันธ์โดยการออกบูท และทาง social media</t>
  </si>
  <si>
    <t>ปัญหา/อุปสรรค
ระยะเวลาการรับสมัครสั้นลงเมื่อเทียบกับปีที่แล้ว ทำให้ได้จำนวนนักศึกษาในการรับสมัครรอบแรกน้อยลงเมื่อเทียบกับปีที่แล้ว (จาก 30 คน เหลือ 17 คน)
แนวทางแก้ไขปัญหา
เปิดรอบรับตรงควบคู่กับ TCAS เพื่อเพิ่มจำนวนการรับนักศึกษาให้มากขึ้น</t>
  </si>
  <si>
    <t xml:space="preserve">1. กำลังจัดการปรับปรุงหลักสูตรให้มีความรู้กว้างขวาง และมีความหลากหลายที่จะสามารถนำไปสมัครงานได้หลากหลายอาชีพ
2. เร่งรัดให้หลักสูตร ได้รับทราบ/รับรองจากสำนักงานคณะกรรมการการอุดมศึกษา เพื่อที่นักศึกษาจะสามารถกู้ กยศ.ต่อเนื่องได้ โดยให้ทางฝ่ายบริหารวิชาการ หรือหน่วยงานที่เกี่ยวข้องติดตามประสานงานกับ สกอ. สอบถามสิ่งที่ติดขัด หรือต้องการข้อมูลเพิ่มของหลักสูตร เพื่อที่หลักสูตรจะได้รับการรับรองจาก สกอ. ต่อไป
3.ประชาสัมพันธ์หลักสูตรผ่านช่องทางการออกฝึกสอนของภาควิชาครุศาสตร์เกษตรที่ไปฝึกสอนและอาจารย์ที่ไปนิเทศก์ที่วิทยาลัยเกษตรและเทคโนโลยีต่างๆ
</t>
  </si>
  <si>
    <t xml:space="preserve">1. อยู่ระหว่างดำเนินการปรับปรุงหลักสูตรเป็นหลักสูตรเทคโนโลยีบัณฑิตสาขานวัตกรรมการผลิตทางการเกษตร
2. ได้จัดส่งเอกสารต่างๆ ไปยังสำนักงานบริหารวิชาการและคุณภาพการศึกษา สนอ. เพื่อส่งต่อไปยัง สกอ.
3. อยู่ระหว่างดำเนินการประชาสัมพันธ์หลักสูตรเพื่อรับนักศึกษา ประจำปีการศึกษา 2562 ทุกช่องทางอย่างต่อเนื่อง
4. จำนวนและรายชื่อนักศึกษาที่ยืนยันสิทธิ์เข้าศึกษาในหลักสูตร เทคโนโลยีบัณฑิต ปีการศึกษา 2562 ณ ปัจจุบัน
รอบที่ 1 
จำนวนผู้ยืนยันสิทธิ์ 4 คน
รอบที่ 2 
จำนวนผู้สมัคร 4 คน 
</t>
  </si>
  <si>
    <t>1.กิจกรรมที่ดำเนินการแล้ว
- มีการเปิดบูทประชาสัมพันธ์หลักสูตร BIT ดังนี้
• Thai-Chinese International School (13 ก.ย. 61 -ไปพร้อมสถาบัน)
• NIST INTERNATIONAL SCHOOL (30 ต.ค. 61 -ไปพร้อมสถาบันฯ)
• RIS - Ruamrudee International School Bangkok (14 พ.ย. 61)
- มีการประชาสัมพันธ์หลักสูตรผ่านสื่อออนไลน์อย่างต่อเนื่อง
• มีการดำเนินการประชาสัมพันธ์เกี่ยวกับรายละเอียดการรับสมัครของหลักสูตร BIT และการให้ทุนสำหรับนักศึกษา จำนวน 2 ทุนผ่านช่องทาง Facebook ของหลักสูตร BIT (เมย. 62)
• จัดส่งเอกสารแผ่นพับของหลักสูตร BIT เพื่อให้งานวิเทศของสถาบันดำเนินการ ประชาสัมพันธ์ ณ ประเทศพม่า (เมย.62)
2.กิจกรรมที่มีแผนดำเนินการ
- เพิ่มช่องทางการประชาสัมพันธ์
• มีการจัดทำแผน Road show ไปยังโรงเรียนนานาชาติ ในเขต กทม. เริ่มดำเนินการ ประมาณเดือน เม.ย. - พ.ค. 62 
• มีแผนการจัดทำ Line official ของหลักสูตร BIT (Inbox banner)
• มีแผนการประชาสัมพันธ์การรับสมัครผ่านช่องทางสื่อออนไลน์ Account Facebook ของโรงเรียนนานาชาติ/โรงเรียนสองภาษา ในกทม. 
• มีแผนการประชาสัมพันธ์ผ่านสื่อออนไลน์ DEK DEE เข้าไปตอบและให้ข้อมูลเกี่ยวกับหลักสูตร 
- ปรับปรุงเนื้อหาการประชาสัมพันธ์และจัดกิจกรรมเสริมการประชาสัมพันธ์</t>
  </si>
  <si>
    <t>ปัญหาและอุปสรรค
-การประชาสัมพันธ์ยังไม่เข้าถึงกลุ่มเป้าหมาย
แนวทางแก้ไข 
-มีแผนดำเนินการเพิ่มช่องทางการประชาสัมพันธ์ให้เข้าถึงกลุ่มเป้าหมาย</t>
  </si>
  <si>
    <t>สำนักงานวิจัยและนวัตกรรมพระจอมเกล้าลาดกระบัง/ส่วนงานวิชาการ</t>
  </si>
  <si>
    <t>การวิจัย</t>
  </si>
  <si>
    <t xml:space="preserve">การดำเนินโครงการบรรลุวัตถุประสงค์ที่กำหนดไว้
</t>
  </si>
  <si>
    <t xml:space="preserve">1. โจทย์วิจัยเปลี่ยนแปลงอย่างรวดเร็วไปตามบริบทโลก
2. การวิเคราะห์/ประเมินผลรายโครงการยังไม่เพียงพอ (การบรรลุวัตถุประสงค์/ความคุ้มค่า/นำไปใช้ประโยชน์ได้จริง)
</t>
  </si>
  <si>
    <t xml:space="preserve">1. ผลงานวิจัยนำไปขับเคลื่อนได้อย่างไม่เต็มที
2. จำนวนบทความที่มีคุณภาพและได้รับการอ้างอิงน้อยลง
</t>
  </si>
  <si>
    <t>1. มอบผู้รับผิดชอบดำเนินการวิเคราะห์/ประเมินผลรายโครงการ 
2. จัดทำระเบียบให้ครอบคลุมกระบวนการทำวิจัยทุกแหล่งเงิน 
3. จัดให้มีพี่เลี้ยงที่คอยให้คำปรึกษาเกี่ยวกับการเขียนบทความวิจัย 
4. จัดให้มีการแลกเปลี่ยนเรียนรู้การจัดทำงานวิจัยให้สอดคล้องกับความต้องการของประเทศและแนวโน้มของการเปลี่ยนแปลงตามบริบทโลก 
5. จัดให้มีการเพิ่มช่องทางการรับข่าวสารงานวิจัยให้มากขึ้น ได้แก่ Web page, Facebook, Line เป็นต้น 
6. จัดให้มีการจัดทำ Weblink วารสารที่สำคัญทั้งระดับชาติและนานาชาติของแต่ละสาขาเพื่อความสะดวกในการสืบค้นข้อมูลวิจัย</t>
  </si>
  <si>
    <t>ระดับนโยบาย
รองอธิการบดีอาวุโสฝ่ายบริหารวิชาการ / รองอธิการบดีฝ่ายวิจัยและนวัตกรรม
ระดับปฏิบัติการ
สำนักบริหารงานวิจัยและนวัตกรรมพระจอมเกล้าลาดกระบัง</t>
  </si>
  <si>
    <r>
      <t xml:space="preserve">งานวิจัยไม่สอดคล้องกับความต้องการของประเทศและแนวโน้มการเปลี่ยนแปลงตามบริบทโลก (ทั้งงบประมาณแผ่นดินและเงินรายได้)
</t>
    </r>
    <r>
      <rPr>
        <b/>
        <sz val="13"/>
        <color rgb="FFFF0000"/>
        <rFont val="TH SarabunPSK"/>
        <family val="2"/>
      </rPr>
      <t>บริหารความเสี่ยง</t>
    </r>
  </si>
  <si>
    <t>1.มีการตรวจสอบเงินฝากผ่านระบบออนไลน์อย่างสม่ำเสมอ
2.มีการตรวจสอบสถานะความมั่นคงทางกรเงินของสถาบันการเงิน
3.มีการรายงานทางการเงินต่อคณะกรรมการการเงินและทรัพย์สิน</t>
  </si>
  <si>
    <t>/ : ได้ผลตามที่คาดหมาย</t>
  </si>
  <si>
    <t>ดำเนินการแล้วเสร็จ</t>
  </si>
  <si>
    <t>ดำเนินการกระจายเงินฝากในสถาบันการเงิน 5 แห่ง ดังนี้
1. ธนาคารกรุงไทย 13.72%
2. ธนาคารกรุงศรีอยุธยา 50.42&amp;
3. ธนาคารกสิกรไทย 8.03%
4. ธนาคารไทยพาณิชย์ 27.33%
5. ธนาคารออมสิน 0.50%
ข้อมูล ณ วันที่ 25 เมษายน 2562</t>
  </si>
  <si>
    <t>โอกาส 1 ผลกระทบ 5 = 19 (สูง)</t>
  </si>
  <si>
    <t>1. สำนัก มีการดำเนินงานโดยมอบหมายฝ่ายงานวิจัยดำเนินการวิเคราะห์/ประเมินผลโครงการ ซึ่งได้มีการติดตาม วิเคราะห์ และประเมินผลรายโครงการ รอบ 6 เดือน รอบ 12 เดือน รวมไปถึงการสรุปผลที่ได้จากงานวิจัย ทำให้ทราบถึงสถานะของโครงการ ผลสำเร็จตามวัตถุประสงค์ ความคุ้มค่าและการนำไปใช้ประโยชน์ได้จริงของแต่ละโครงการ
2. สำนัก มีการดำเนินงานปรับปรุงระเบียบกองทุนวิจัย เพื่อป้องกันไม่ให้เหตุการณ์เสี่ยงเกิดขึ้น รวมถึงมีการปรับปรุงแก้ไขประกาศเพื่อสนับสนุนทุนวิจัยให้ครอบคลุมทุกแหล่งทุนมากขึ้น ปรับปรุงประกาศการตีพิมพ์บทความวิจัยให้มีคุณภาพ จึงทำให้มีจำนวนครั้งของผลงานวิจัยที่ได้รับการอ้างอิงในฐานข้อมูล Scopus ณ เดือน มี.ค. 62 จำนวน 5,466 เรื่อง
3. สำนัก มีการดำเนินการจ้างบุคลากร 2 ท่าน เพื่อมาเป็นพี่เลี้ยงให้คำปรึกษาเกี่ยวกับการเขียนบทความวิจัย ทั้งที่เป็นคนไทย และชาวต่างชาติโดยตรง เพื่อช่วยเหลือให้คำปรึกษาและแนะนำเกี่ยวกับการทำวิจัย ชี้แนะแนวทางแก้ไขปัญหาที่เกิดขึ้นในระหว่างการทำวิจัย เพื่อให้ผู้วิจัยสามารถผลิตผลงานที่มีคุณภาพ และมีประสิทธิภาพยิ่งขึ้น
4. สำนัก มีการดำเนินการจัดกิจกรรมโครงการสนับสนุนงานวิจัยตามกลุ่ม Research Cluster เพื่อสร้างความเข้าใจร่วมกันในการดำเนินงานวิจัย เกิดการสื่อสารระหว่างสถาบันกับนักวิจัย ส่งผลให้เกิดเครือข่ายและสังคมวิจัยมากขึ้น 
5. สำนัก มีการดำเนินการประชาสัมพันธ์ข้อมูลข่าวสารต่างๆ ผ่าน Web page, Facebook, Line อยู่แล้ว และปัจจุบัน สำนัก มีการจัดตั้ง True Digital Park เพื่อใช้เป็นสถานที่ดำเนินการเชิงรุกในการจัดกิจกรรมสนับสนุนให้นักศึกษาและบุคลากรของสถาบัน รวมทั้งบุคคลภายนอกที่สนใจทั้งจากภาครัฐและเอกชนในการคิดค้น ประดิษฐ์ สร้างสรรค์ และนำผลงานวิจัยนวัตกรรมและเทคโนโลยีไปต่อยอดทางธุรกิจเพื่อสร้างมูลค่าในเชิงพาณิชย์
6. สำนัก มีการดำเนินการจัดทำ Weblink วารสารที่สำคัญทั้งระดับชาติและนานาชาติของแต่ละสาขาเพื่อความสะดวกในการสืบค้นข้อมูลวิจัย อาทิเช่น SCOPUS, SJR, ISI, TCI เป็นต้น</t>
  </si>
  <si>
    <t xml:space="preserve">แนวทางแก้ไข 
- สำนัก วางแนวทางในการจัดโครงการประชาคมวิจัยไปตามคณะต่างๆ ภายในสถาบัน เพื่อวางแผนและสร้างความเข้าใจร่วมกันในการทำวิจัยให้มีคุณภาพมากขึ้น ผลักดันให้นักวิจัยผลิตผลงานวิจัยให้ตรงตามนโนบายของสถาบัน รวมไปถึงการปรับปรุงแก้ไขกฎ ระเบียบ ทิศทาง และเป้าหมายที่ชัดเจนให้เป็นรูปธรรม เพื่อสอดคล้องกับ 10 อุตสาหกรรมเป้าหมาย (S-Curve) ตามยุทธศาสตร์ของรัฐบาลให้มากขึ้น </t>
  </si>
  <si>
    <r>
      <t xml:space="preserve">งานวิจัยไม่สอดคล้องกับความต้องการของประเทศและแนวโน้มการเปลี่ยนแปลงตามบริบทโลก (ทั้งงบประมาณแผ่นดินและเงินรายได้)
</t>
    </r>
    <r>
      <rPr>
        <sz val="13"/>
        <color rgb="FFFF0000"/>
        <rFont val="TH SarabunPSK"/>
        <family val="2"/>
      </rPr>
      <t>บริหารความเสี่ยง</t>
    </r>
  </si>
  <si>
    <t>1.อยู่ระหว่างการรอสอบซ่อมหลักสูตรประกาศนียบัตรวิชาชีพผู้ตรวจสอบภายใน (Certified Internal Auditor of Thailand : CIAPT)
2.บุคลากรงานตรวจสอบ เข้ารับการอบรมหลักสูตรประกาศนียบัตรผู้ตรวจสอบภายในภาครัฐ (Certified Goverment Internal Auditor: CGIA) ในปีงบประมาณ 2562 ทั้งสิ้น จำนวน 4 คน คนละ 2 หลักสูตร ผ่านการอบรมและสอบผ่านในหลักสูตร Advanced Financial Audit จำนวน 1 คน ,หลักสูตร Advanced IT Audit จำนวน 1 คน และ Advanced Consulting Audit จำนวน 2 คน ไม่ผ่าน 1 คน และอยู่ระหว่างการรอเข้ารับการอบรมหลักสูตร Advanced Performance Operation and Managment Audit จำนวน 1 คน ในเดือนมิถุนายน 2562</t>
  </si>
  <si>
    <t>โอกาส 3 ผลกระทบ 5 = 21 (สูง)</t>
  </si>
  <si>
    <t>1. เนื่องจากบางหลักสูตรประกาศนียบัตรผู้ตรวจสอบภายในภาครัฐ : CGIA ของกรมบัญชีกลางบางหลักสูตรไม่ได้เปิดอบรมได้ครบทุกด้านเนื่องจากต้องมีผู้สมัครเข้าอบรมอย่างน้อย 75 คนขึ้นไปถึงจะเปิดอบรมได้ ทำให้ไม่สามารถเข้าอบรมเได้ตามแผนที่วางไว้</t>
  </si>
  <si>
    <r>
      <t xml:space="preserve">ผู้ตรวจสอบภายในไม่ผ่านเกณฑ์มาตรฐานมืออาชีพ
</t>
    </r>
    <r>
      <rPr>
        <sz val="13"/>
        <color rgb="FFFF0000"/>
        <rFont val="TH SarabunPSK"/>
        <family val="2"/>
      </rPr>
      <t>บริหารความเสี่ยง</t>
    </r>
  </si>
  <si>
    <t xml:space="preserve">จากการรับนักศึกษา จำนวน 3 รอบ (TCAS 1-3) รับนักศึกษาได้จำนวน 95 คน จากแผนรับ 150 คน (มคอ.2) คิดเป็นร้อยละ 63.33% ของแผน
</t>
  </si>
  <si>
    <t>อัตราการสมัครเข้าเรียนโดยรวมมีอัตราที่ลดลง</t>
  </si>
  <si>
    <t>จากการรับนักศึกษา จำนวน 3 รอบ (TCAS 1-3) รับนักศึกษาได้จำนวน 40 คน จากแผนรับ 50 คน (มคอ.2) คิดเป็นร้อยละ 80.00% ของแผน
ขณะนี้กำลังเปิดรับ นศ. ในรอบ TCAS 4 คาดว่าหลักสูตรจะสามารถรับ นศ.ได้ตามแผนที่กำหนดไว้</t>
  </si>
  <si>
    <t>จากการรับนักศึกษาตรง จำนวน 2 รอบ รับนักศึกษาได้จำนวน 22 คน จากแผนรับ 35 คน (มคอ.2) คิดเป็นร้อยละ 62.86% ของแผน
ซึ่งขณะนี้กำลังเปิดรับรอบที่ 3 คาดว่าน่าจะรับ นศ. ได้เพิ่มอีกไม่น้อยกว่า 8 คน ซึ่งจะทำให้หลักสูตรสามารถรับ นศ. ได้ตามแผนที่กำหนดไว้</t>
  </si>
  <si>
    <t>เป็นหลักสูตรที่มีค่าเล่าเรียนสูงกว่าหลักสูตรปกติ</t>
  </si>
  <si>
    <t>1.มีการประชุม ติดตาม เร่งรัดการดำเนินการให้เป็นไปตามนโยบาย เมื่อวันที่ 24 พ.ค. 2562</t>
  </si>
  <si>
    <t>โอกาส 3 ผลกระทบ 1 = 5 (ปานกลาง)</t>
  </si>
  <si>
    <r>
      <t xml:space="preserve">รับนักศึกษาได้ต่ำกว่าแผนที่กำหนด
หลักสูตรจุลชีววิทยาอุตสาหกรรม(นานาชาติ) </t>
    </r>
    <r>
      <rPr>
        <sz val="13"/>
        <color rgb="FFFF0000"/>
        <rFont val="TH SarabunPSK"/>
        <family val="2"/>
      </rPr>
      <t>รับได้ 5%</t>
    </r>
    <r>
      <rPr>
        <sz val="13"/>
        <color rgb="FF000000"/>
        <rFont val="TH SarabunPSK"/>
        <family val="2"/>
      </rPr>
      <t xml:space="preserve"> ของแผน
ปี 2561 แผนรับ 20 รับ 1 (สองปริญญา)
ไม่มีแผนรับใน มคอ.2
</t>
    </r>
    <r>
      <rPr>
        <sz val="13"/>
        <color rgb="FF0070C0"/>
        <rFont val="TH SarabunPSK"/>
        <family val="2"/>
      </rPr>
      <t>(ปี 2560 รับได้ 16.00%)</t>
    </r>
  </si>
  <si>
    <r>
      <t xml:space="preserve">รับนักศึกษาได้ต่ำกว่าแผนที่กำหนด
หลักสูตรวิศวกรรมการบินและนักบินพาณิชย์ </t>
    </r>
    <r>
      <rPr>
        <sz val="13"/>
        <color rgb="FFFF0000"/>
        <rFont val="TH SarabunPSK"/>
        <family val="2"/>
      </rPr>
      <t>รับได้ 74%</t>
    </r>
    <r>
      <rPr>
        <sz val="13"/>
        <color rgb="FF000000"/>
        <rFont val="TH SarabunPSK"/>
        <family val="2"/>
      </rPr>
      <t xml:space="preserve"> ของแผน
ปี 2561 แผนรับ 100 (มคอ.2) รับ 74 คน
แผนรับอื่น 120 คน
</t>
    </r>
    <r>
      <rPr>
        <sz val="13"/>
        <color rgb="FF0070C0"/>
        <rFont val="TH SarabunPSK"/>
        <family val="2"/>
      </rPr>
      <t>(ปี 2560 รับได้ 62.5%)</t>
    </r>
    <r>
      <rPr>
        <sz val="13"/>
        <color rgb="FF000000"/>
        <rFont val="TH SarabunPSK"/>
        <family val="2"/>
      </rPr>
      <t xml:space="preserve">
</t>
    </r>
  </si>
  <si>
    <t>โอกาส 1 ผลกระทบ 1 = 1 (ต่ำ)</t>
  </si>
  <si>
    <t>ด้านการปฎิบัติงาน</t>
  </si>
  <si>
    <t>ความเสี่ยง</t>
  </si>
  <si>
    <t>ควบคุมภายใน</t>
  </si>
  <si>
    <t>รวม</t>
  </si>
  <si>
    <t>ความเสี่ยงก่อนดำเนินการ</t>
  </si>
  <si>
    <t>ความเสี่ยงหลังดำเนินการ</t>
  </si>
  <si>
    <t>สูงมาก</t>
  </si>
  <si>
    <t>สูง</t>
  </si>
  <si>
    <t>ปานกลาง</t>
  </si>
  <si>
    <t>ต่ำ</t>
  </si>
  <si>
    <t>ควบคุมภายในก่อนดำเนินการ</t>
  </si>
  <si>
    <t>ควบคุมภายในหลังดำเนินการ</t>
  </si>
  <si>
    <t>ผลการบริหารความเสี่ยงและควบคุมภายในรอบระยะเวลา 12 เดือน ณ วันที่ 20 พฤศจิกายน 2561</t>
  </si>
  <si>
    <t>จำนวนความเสี่ยงทั้งหมด</t>
  </si>
  <si>
    <t>จำนวนความเสี่ยงที่ลดลงจนอยู่ในระดับที่ยอมรับได้ / ควบคุมให้อยู่ในระดับที่ยอมรับได้</t>
  </si>
  <si>
    <t>ร้อยละของจำนวนความเสี่ยงที่ลดลง</t>
  </si>
  <si>
    <t>ส่วนงานวิชาการ / ส่วนงานอื่น</t>
  </si>
  <si>
    <t>คณะสถาปัตยกรรมศาสตร์</t>
  </si>
  <si>
    <t>คณะเทคโนโลยีการเกษตร</t>
  </si>
  <si>
    <t>คณะอุตสาหกรรมเกษตร</t>
  </si>
  <si>
    <t>คณะการบริหารและจัดการ</t>
  </si>
  <si>
    <t>คณะศิลปศาสตร์</t>
  </si>
  <si>
    <t>วิทยาลัยนาโนเทคโนโลยีพระจอมเกล้าลาดกระบัง</t>
  </si>
  <si>
    <t>วิทยาลัยนวัตกรรมการผลิตขั้นสูง</t>
  </si>
  <si>
    <t>วิทยาเขตชุมพรเขตรอุดมศักดิ์ จังหวัดชุมพร</t>
  </si>
  <si>
    <t>คณะแพทยศาสตร์ (รอผล)</t>
  </si>
  <si>
    <t>วิทยาลัยวิจัยนวัตกรรมทางการศึกษา (รอผล)</t>
  </si>
  <si>
    <t>วิทยาลัยอุตสาหกรรมการบินนานาชาติ (รอผล)</t>
  </si>
  <si>
    <t>สำนักบริการคอมพิวเตอร์</t>
  </si>
  <si>
    <t>สำนักหอสมุดกลาง</t>
  </si>
  <si>
    <t>สำนักทะเบียนและประมวลผล</t>
  </si>
  <si>
    <t>สำนักบริหารงานวิจัยและนวัตกรรมพระจอมเกล้าลาดกระบัง</t>
  </si>
  <si>
    <t>สำนักวิชาศึกษาทั่วไป</t>
  </si>
  <si>
    <t>สำนักงานอธิการบดี</t>
  </si>
  <si>
    <t>สำนักงานบริหารงานทั่วไปและประชาสัมพันธ์</t>
  </si>
  <si>
    <t>สำนักงานบริหารทรัพยากรบุคคล</t>
  </si>
  <si>
    <t>สำนักงานคลังร่วมกับทรัพย์สิน (รอผล)</t>
  </si>
  <si>
    <t>สำนักงานบริหารทรัพย์สินร่วมกับคลัง(รอผล)</t>
  </si>
  <si>
    <t>สำนักงานบริหารทรัพยากรกายภาพและสิ่งแวดล้อม</t>
  </si>
  <si>
    <t>สำนักงานบริหารยุทธศาสตร์ (รอผล)</t>
  </si>
  <si>
    <t>สำนักงานบริหารวิชาการและคุณภาพการศึกษา</t>
  </si>
  <si>
    <t>สำนักงานกิจการต่างประเทศ</t>
  </si>
  <si>
    <t>สำนักงานกิจการนักศึกษาและศิษย์เก่าสัมพันธ์</t>
  </si>
  <si>
    <t>สำนักงานนิติการ</t>
  </si>
  <si>
    <t>ภาพรวมทั้งสถาบัน</t>
  </si>
  <si>
    <t xml:space="preserve">         ควบคุมภายใน</t>
  </si>
  <si>
    <t xml:space="preserve">         บริหารความเสี่ยง</t>
  </si>
  <si>
    <t>ผลการบริหารความเสี่ยงรอบระยะเวลา 6 เดือน ณ วันที่ 17 กรกฎาคม 2561</t>
  </si>
  <si>
    <t>จำนวนความเสี่ยงที่ลดลง</t>
  </si>
  <si>
    <t>สำนักงานบริหารทรัพย์สินและสำนักงานคลัง</t>
  </si>
  <si>
    <t>หน่วยงานที่ควบคุมภายใน (ได้ 100% เนื่องจากการบริหารความเสี่ยงอยู่ในระดับที่ยอมรับได้แล้ว)</t>
  </si>
  <si>
    <t>วิทยาเขตชุมพรเขตรอุดมศักดิ์</t>
  </si>
  <si>
    <t>วิทยาลัยวิจัยนวัตกรรมทางการศึกษา</t>
  </si>
  <si>
    <t>คณะแพทย์ศาสตร์</t>
  </si>
  <si>
    <t>สำนักบริหารยุทธศาสตร์</t>
  </si>
  <si>
    <t>ผลการบริหารความเสี่ยงรอบระยะเวลา 12 เดือน ณ วันที่ 17 พฤศจิกายน 2561</t>
  </si>
  <si>
    <t>ยึดตามแผนรับ มคอ.2 จากคำสั่ง อ.สุรินทร์</t>
  </si>
  <si>
    <t>ทดสอบ</t>
  </si>
  <si>
    <t>1.เป็นสาขาวิชาใหม่ ซึ่งที่ผ่านมาขาดการประชาสัมพันธ์ในวงกว้าง และช่องทางประชาสัมพันธ์ยังไม่หลากหลาย ทำให้ผู้สนใจเข้าเรียนรับทราบข้อมูลได้น้อย
2.สถานที่และอาคารปฏิบัติการบางส่วนไม่เพียงพอในการใช้งาน 
3.จำนวนนักศึกษาที่ประกาศรับเข้ามากเกินไปเมื่อเทียบกับจำนวนอาจารย์ในหลักสูตรในปัจจุบัน เนื่องจากมีอาจารย์เกษียณอายุราชการและไม่สามารถรับเข้ามาทดแทนได้ทัน 4.วิธีการคัดเลือกแบบ TCAS ทำให้นักศึกษาสละสิทธิ์ได้ง่ายขึ้นและเลือกที่เรียนได้หลากหลาย</t>
  </si>
  <si>
    <r>
      <t xml:space="preserve">การใช้จ่ายงบประมาณไม่เป็นไปตามหมวดและไม่ทันระยะเวลาที่กำหนด
</t>
    </r>
    <r>
      <rPr>
        <b/>
        <sz val="13"/>
        <color rgb="FFFF0000"/>
        <rFont val="TH SarabunPSK"/>
        <family val="2"/>
      </rPr>
      <t>บริหารความเสี่ยง</t>
    </r>
  </si>
  <si>
    <t>1.มีการกำหนดตัวชี้วัดที่เกี่ยวข้อง จำนวน 2 ตัวชี้วัด ได้แก่ 
(1) การจัดซื้อจัดจ้างสิ่งก่อสร้างและครุภัณฑ์ เป็นไปตามแผนที่ได้รับการจัดสรร (เงินงบประมาณและเงินรายได้)  
(2) ร้อยละการเบิกจ่ายเมื่อเทียบกับ    งบประมาณที่ได้รับจัดสรร   
2. มีการเชื่อมโยงกับการเลื่อนเงินเดือน  และเงินประจำตำแหน่งของหัวหน้า ส่วนงาน</t>
  </si>
  <si>
    <r>
      <rPr>
        <b/>
        <sz val="13"/>
        <color rgb="FF000000"/>
        <rFont val="TH SarabunPSK"/>
        <family val="2"/>
      </rPr>
      <t>ปัญหา 1</t>
    </r>
    <r>
      <rPr>
        <sz val="13"/>
        <color rgb="FF000000"/>
        <rFont val="TH SarabunPSK"/>
        <family val="2"/>
      </rPr>
      <t xml:space="preserve">  มีการโอนเปลี่ยนแปลง งบประมาณรายจ่าย อย่างต่อเนื่อง 
</t>
    </r>
    <r>
      <rPr>
        <b/>
        <sz val="13"/>
        <color rgb="FF000000"/>
        <rFont val="TH SarabunPSK"/>
        <family val="2"/>
      </rPr>
      <t>แนวทางแก้ไข :</t>
    </r>
    <r>
      <rPr>
        <sz val="13"/>
        <color rgb="FF000000"/>
        <rFont val="TH SarabunPSK"/>
        <family val="2"/>
      </rPr>
      <t xml:space="preserve">  ดำเนินการตามแนวทางที่กำหนดให้มีการโอนเปลี่ยนแปลง งบประมาณรายจ่าย และควรดำเนินการตามแผนการใช้จ่ายงบประมาณอย่างเคร่ดครัด  
</t>
    </r>
    <r>
      <rPr>
        <b/>
        <sz val="13"/>
        <color rgb="FF000000"/>
        <rFont val="TH SarabunPSK"/>
        <family val="2"/>
      </rPr>
      <t>ปัญหา 2</t>
    </r>
    <r>
      <rPr>
        <sz val="13"/>
        <color rgb="FF000000"/>
        <rFont val="TH SarabunPSK"/>
        <family val="2"/>
      </rPr>
      <t xml:space="preserve"> กรณีเงินงบประมาณแผ่นดิน การอนุมัติเงินงวดล่าช้าทำให้หน่วยงานทำสัญญาล่าช้า
</t>
    </r>
    <r>
      <rPr>
        <b/>
        <sz val="13"/>
        <color rgb="FF000000"/>
        <rFont val="TH SarabunPSK"/>
        <family val="2"/>
      </rPr>
      <t xml:space="preserve"> แนวทางแก้ไข </t>
    </r>
    <r>
      <rPr>
        <sz val="13"/>
        <color rgb="FF000000"/>
        <rFont val="TH SarabunPSK"/>
        <family val="2"/>
      </rPr>
      <t xml:space="preserve">
1. ให้ดำเนินการเตรียมความพร้อมดังนี้
1.1  หน่วยงานสำรวจความต้องการในการปรับปรุงสิ่งก่อสร้างโดยเรียงลำดับความสำคัญและจัดส่งให้สำนักงานบริหารกายภาพและสิ่งแวดล้อมดำเนินการออกแบบรูปรายการเพื่อพร้อมที่จะประมูลการปรับปรุงและก่อสร้างได้ทัน
1.2 ในการจัดชื้อจัดจ้างดำเนินการได้ตั้งแต่ขั้นชี้แจงต่อคณะกรรมาธิการวิสามัญพิจารณาร่างพระราชบัญญัติงบประมาณรายจ่ายประจำปี โดยให้ระบุในท้ายสัญญาว่า สัญญานี้จะสมบูรณ์ต่อเมื่อมีการอนุมัติเงินงวดจากสำนักงบประมาณแล้ว จึงจะดำเนินการได้
2. รายการที่ได้รับการจัดสรรงบประมาณ แต่อนุมัติเงินงวดไม่ทัน ให้หน่วยงานขออนุมัติใช้เงินรายได้ไปพรางก่อน เพื่อให้มีผลการเบิกจ่ายสูงขึ้น
3. สำหรับหน่วยงานที่ดำเนินการได้ไม่ทันตามแผนการดำเนินงาน ให้เรียนรู้จากหน่วยงานที่ดำเนินการได้ตามแผนที่กำหนด</t>
    </r>
  </si>
  <si>
    <t>สำนักบริหารทรัพยากรบุคคล</t>
  </si>
  <si>
    <t>สำนักงานบริหารทรัพย์สิน</t>
  </si>
  <si>
    <t>จำนวนวันที่ส่งข้อมูลล่าช้า/ก่อนกำหนด</t>
  </si>
  <si>
    <t>หน่วยงานที่ 1</t>
  </si>
  <si>
    <t>หน่วยงานที่ 2</t>
  </si>
  <si>
    <t>หน่วยงานที่ 3</t>
  </si>
  <si>
    <t>หน่วยงานที่ 4</t>
  </si>
  <si>
    <t>หน่วยงานที่ 5</t>
  </si>
  <si>
    <t>หน่วยงานที่ 6</t>
  </si>
  <si>
    <t>หน่วยงานที่ 7</t>
  </si>
  <si>
    <t>หน่วยงานที่ 8</t>
  </si>
  <si>
    <t>หน่วยงานที่ 9</t>
  </si>
  <si>
    <t>หน่วยงานที่ 10</t>
  </si>
  <si>
    <t>หน่วยงานที่ 11</t>
  </si>
  <si>
    <t>หน่วยงานที่ 12</t>
  </si>
  <si>
    <t>1.มีการสำรวจความสนใจในการเลือกเรียนหลักสูตรนานาชาติของนักเรียนระดับมัธยมศึกษาตอนปลาย จำนวน 413 คน พบว่านักเรียนให้ความสนใจเป็นลำดับ 3 จากทั้งหมด 6 หลักสูตร อีกทั้งยังมีนักศึกษาจาก INSA Toulouse ประเทศฝรั่งเศลจำนวน 2 คนมาเรียนหลักสูตรนี้ด้วย 
2. ในเดือนกุมภาพันธ์ คณบดีและผู้บริหาร หัวหน้าภาควิชาชีววิทยาและเคมี เดินทางไป National Cheng Kung University (NCKU) และ Tamkang University (KTU) ประเทศไต้หวัน และในเดือนเมษายน คณบดีและผู้บริหารเดินทางไป University of Strathclyde, University of Manchester, University of Sheffield และ Loughborough University ประเทศสหราชอาณาจักร เพื่อสร้างความร่วมมือเกี่ยวกับการแลกเปลี่ยนนักศึกษา/นักวิจัยรวมถึงการสร้างหลักสูตรร่วมกันในอนาคต 
3. ได้มีการวางแผนประชาสัมพันธ์หลักสูตรโดยเน้นกลุ่มเป้าหมายเป็นโรงเรียนที่มี English propram ในเขตกรุงเทพฯ และปริมณฑล 
4. คณะได้มีการประกาศเกี่ยวกับการให้ทุนสนับสนุนค่าธรรมเนียมการศึกษาแก่นักเรียนที่สนใจเข้าศึกษาต่อในหลักสูตรนานาชาติ โดยเน้นนักเรียนที่มีผลการเรียนดีเด่นและมีความโดดเด่นทางด้านภาษาอังกฤษ 
5. มีการเปลี่ยนชื่อหลักสูตรจากจุลชีววิทยาอุตสาหกรรม(นานาชาติ) เป็นหลักสูตรจุลชีววิทยาประยุกต์(นานาชาติ) เพื่อไม่ให้เกิดความซ้ำซ้อนกับหลักสูตรภาษาไทย และมีการปรับลดจำนวนหน่วยกิตจาก 135 เป็น 121 หน่วยกิต เพื่อรวบรวมรายวิชาที่มีเนื้อหาใกล้เคียงกัน และมีการเพิ่มวิชาเลือกที่มีความหลากหลายมากขึ้น โดยเฉพาะวิชาเกี่ยวกับเทคโนโลยีทางจุลินทรีย์ และวิทยาศาตร์สุขภาพ 
6. เข้าร่วมงานเปิดโลกกว้างทางการศึกษาและอาชีพ วันที่ 1 ส.ค.62 ณ โรงเรียนนวมินทราชินูทิศ เตรียมอุดดมศึกษาน้อมเกล้า ที่มีการเรียนการสอนเป็นภาษาอังกฤษ เพื่อการประชาสัมพันธ์หลักสูตรของคณะทั้งหมด</t>
  </si>
  <si>
    <t>รอบระยะเวลา 12 เดือน ประจำปีงบประมาณ 2562 (1 ตุลาคม 2561 - 30 กันยายน 2562)</t>
  </si>
  <si>
    <t>1. บุคลากรงานตรวจสอบ ได้รับประกาศนียบัตรวิชาชีพผู้ตรวจสอบภายใน (Certified Internal Audit of Thailand : CPIAT) จำนวน 1 คน ได้แก่ นางสาวปิยะมล บุญชื่น</t>
  </si>
  <si>
    <t>กำหนดแนวทางและจัดทำแผนการพัฒนาให้บุคลากรในปีงบประมาณ 2563 เพื่อให้บุคลากรของงานตรวจสอบ เข้ารับการอบรมและสอบให้ผ่านในหลักสูตรที่กำหนดไว้ตามแผนอบรมของกรมบัญชีกลางให้ครบทุกด้าน</t>
  </si>
  <si>
    <t>ปัญหา 
1. ได้นักศึกษาไม่ตรงตามเป้าหมาย 
2. ขาดการจัดการวิชาศึกษาทั่วไปของหลักสูตรนานาชาติ 
แนวทางแก้ไข 
1. กำลังดำเนินการปรับปรุงหลักสูตรให้ทันสมัยและหา Partner University ใหม่ ทั้งภายในและต่างประเทศ เพื่อสร้างแรงจูงใจให้นักศึกษาสนใจศึกษาในหลักสูตรนี้มากขึ้น 
2. กำลังดำเนินการทำความร่วมมือกับภาควิชาอาหารเคมี คณะเภสัชศาสตร์ ม.มหิดล ในการทำหลักสูตร 4+1 โนักศึกษาที่เลือกเรียนหลักสูตรนี้เมื่อสำเร็จการศึกษาจะได้ปริญญา 2 ใบ ได้แก่ Bachelor of Science in Applied Microbiology จาก สจล. และ Master of science Program in Functional Foods จากมหาวิทยาลัยมหิดล</t>
  </si>
  <si>
    <t>1. สำนัก มีการดำเนินงานโดยมอบหมายฝ่ายงานวิจัยดำเนินการวิเคราะห์/ประเมินผลโครงการ ซึ่งได้มีการติดตาม วิเคราะห์ และประเมินผลรายโครงการ รอบ 6 เดือน รอบ 12 เดือน รวมไปถึงการสรุปผลที่ได้จากงานวิจัย ทำให้ทราบถึงสถานะของโครงการ ผลสำเร็จตามวัตถุประสงค์ ความคุ้มค่าและการนำไปใช้ประโยชน์ได้จริงของแต่ละโครงการ
2. สำนัก มีการดำเนินงานปรับปรุงระเบียบกองทุนวิจัย เพื่อป้องกันไม่ให้เหตุการณ์เสี่ยงเกิดขึ้น รวมถึงมีการปรับปรุงแก้ไขประกาศเพื่อสนับสนุนทุนวิจัยให้ครอบคลุมทุกแหล่งทุนมากขึ้น ปรับปรุงประกาศการตีพิมพ์บทความวิจัยให้มีคุณภาพ จึงทำให้มีจำนวนครั้งของผลงานวิจัยที่ได้รับการอ้างอิงในฐานข้อมูล Scopus ณ เดือน ก.ย. 62 จำนวน 7,462 เรื่อง
3. สำนัก มีการดำเนินการจ้างบุคลากร 2 ท่าน เพื่อมาเป็นพี่เลี้ยงให้คำปรึกษาเกี่ยวกับการเขียนบทความวิจัย ทั้งที่เป็นคนไทย และชาวต่างชาติโดยตรง เพื่อช่วยเหลือให้คำปรึกษาและแนะนำเกี่ยวกับการทำวิจัย ชี้แนะแนวทางแก้ไขปัญหาที่เกิดขึ้นในระหว่างการทำวิจัย เพื่อให้ผู้วิจัยสามารถผลิตผลงานที่มีคุณภาพ และมีประสิทธิภาพยิ่งขึ้น
4. สำนัก มีการดำเนินการจัดกิจกรรมโครงการสนับสนุนงานวิจัยตามกลุ่ม Research Cluster เพื่อสร้างความเข้าใจร่วมกันในการดำเนินงานวิจัย เกิดการสื่อสารระหว่างสถาบันกับนักวิจัย ส่งผลให้เกิดเครือข่ายและสังคมวิจัยมากขึ้น 
5. สำนัก มีการดำเนินการประชาสัมพันธ์ข้อมูลข่าวสารต่างๆ ผ่าน Web page, Facebook, Line อยู่แล้ว และปัจจุบัน สำนัก มีการจัดตั้ง True Digital Park เพื่อใช้เป็นสถานที่ดำเนินการเชิงรุกในการจัดกิจกรรมสนับสนุนให้นักศึกษาและบุคลากรของสถาบัน รวมทั้งบุคคลภายนอกที่สนใจทั้งจากภาครัฐและเอกชนในการคิดค้น ประดิษฐ์ สร้างสรรค์ และนำผลงานวิจัยนวัตกรรมและเทคโนโลยีไปต่อยอดทางธุรกิจเพื่อสร้างมูลค่าในเชิงพาณิชย์
6. สำนัก มีการดำเนินการจัดทำ Weblink วารสารที่สำคัญทั้งระดับชาติและนานาชาติของแต่ละสาขาเพื่อความสะดวกในการสืบค้นข้อมูลวิจัย อาทิเช่น SCOPUS, SJR, ISI, TCI เป็นต้น</t>
  </si>
  <si>
    <t>แนวทางแก้ไข 
- สำนัก จัดโครงการวิจัยพบประชาคมไปตามคณะต่างๆ ภายในสถาบัน ระหว่างเดือน กรกฎาคม - สิงหาคม 62 เพื่อสร้างความเข้าใจร่วมกันในการทำวิจัยให้มีคุณภาพมากขึ้น ผลักดันให้นักวิจัยผลิตผลงานวิจัยให้ตรงตามนโนบายของสถาบัน รวมไปถึงการปรับปรุงแก้ไขกฎ ระเบียบ ทิศทาง และเป้าหมายที่ชัดเจนให้เป็นรูปธรรม เพื่อสอดคล้องกับ 10 อุตสาหกรรมเป้าหมาย (S-Curve) ตามยุทธศาสตร์ของรัฐบาลให้มากขึ้น</t>
  </si>
  <si>
    <t>ดำเนินการกระจายเงินฝากในสถาบันการเงิน 5 แห่ง ดังนี้
1. ธนาคารกรุงไทย 5%
2. ธนาคารกรุงศรีอยุธยา 54.95%
3. ธนาคารกสิกรไทย 14.13%
4. ธนาคารไทยพาณิชย์ 25.81%
5. ธนาคารออมสิน 0.11%
ข้อมูล ณ วันที่ 31 กรกฎาคม 2562</t>
  </si>
  <si>
    <r>
      <t xml:space="preserve">การกระจายเงินฝากธนาคารของสถาบัน
</t>
    </r>
    <r>
      <rPr>
        <b/>
        <sz val="13"/>
        <color rgb="FFFF0000"/>
        <rFont val="TH SarabunPSK"/>
        <family val="2"/>
      </rPr>
      <t>บริหารความเสี่ยง</t>
    </r>
  </si>
  <si>
    <r>
      <t xml:space="preserve">รายการงบลงทุนที่มีวงเงินตั้งแต่ 10 ล้านบาทขึ้นไป ทำสัญญาและเบิกจ่ายไม่ทันตามแผน (เงินงบประมาณ)
</t>
    </r>
    <r>
      <rPr>
        <b/>
        <sz val="13"/>
        <color rgb="FFFF0000"/>
        <rFont val="TH SarabunPSK"/>
        <family val="2"/>
      </rPr>
      <t>บริหารความเสี่ยง</t>
    </r>
  </si>
  <si>
    <t>จากการดำเนินงาน พบปัญหาการรับสมัครนักศึกษา ซึ่งทางหลักสูตรต้องรอเปิดรับสมัครนักศึกษาพร้อมกับทางสถาบัน ซึ่งช้ากว่าสถาบันการศึกษาอื่น ๆ</t>
  </si>
  <si>
    <t>1. อยู่ระหว่างการดำเนินการปรับปรุงหลักสูตรให้มีความรู้กว้างขวาง และมีความหลากหลายที่จะสามารถนำไปสมัครงานได้หลากหลายอาชีพ (รายงานการประชุม คกก.หลักสูตร ครั้งที่ 1 -4)
2. หลักสูตร ได้รับทราบ/รับรองจากสำนักงานคณะกรรมการการอุดมศึกษา และปัจุบันนักศึกษาสามารถกู้ กยศ.ต่อเนื่องได้เรียบร้อยแล้ว (วันที่รับทราบ 29/07/2562 : รหัสอ้างอิงเพื่อติดตามหลักสูตร T20172134104804)
3. นักศึกษาในหลักสูตรสามารถกู้ยืมเงิน กยศ. ได้แล้วในปีการศึกษา 2562 ซึ่งคาดว่าจะทำให้มีจำนวนนักศึกษาเพิ่มขึ้นจากเดิมในปีการศึกษา 2563 (งานกองทุนเงินให้กู้ยืมเพื่อการศึกษา สจล. แจ้งข้อมูล ณ 1 ส.ค. 62)
4. จัดทำแผนดำเนินการประชาสัมพันธ์หลักสูตรผ่านช่องทางการออกฝึกสอนของภาควิชาครุศาสตร์เกษตรที่ไปฝึกสอนและอาจารย์ที่ไปนิเทศก์ที่วิทยาลัยเกษตรและเทคโนโลยีต่างๆ (ระหว่างเดือนตุลาคม - ธันวาคม 2562)
5.นักศึกษาใหม่ ประจำปีการศึกษา 2562 หลักสูตร ทล.บ.เทคโนโลยีชีวภาพทางการเกษตร มีจำนวน 8 คน จากแผนรับ 30 คน คิดเป็นร้อยละ 26.67 ขอเป้าหมาย (ตามแผนรับใน มคอ.2)</t>
  </si>
  <si>
    <r>
      <t xml:space="preserve">รับนักศึกษาได้ต่ำกว่าแผนที่กำหนด
หลักสูตรเทคโนโลยีชีวภาพทางการเกษตร (ต่อเนื่อง) </t>
    </r>
    <r>
      <rPr>
        <sz val="13"/>
        <color rgb="FFFF0000"/>
        <rFont val="TH SarabunPSK"/>
        <family val="2"/>
      </rPr>
      <t>รับได้</t>
    </r>
    <r>
      <rPr>
        <sz val="13"/>
        <color rgb="FF000000"/>
        <rFont val="TH SarabunPSK"/>
        <family val="2"/>
      </rPr>
      <t xml:space="preserve"> 53.33% ของแผน
ปี 2561 แผนรับ 30 (มคอ.2) รับ 16
แผนรับอื่น 20
</t>
    </r>
    <r>
      <rPr>
        <sz val="13"/>
        <color rgb="FF0070C0"/>
        <rFont val="TH SarabunPSK"/>
        <family val="2"/>
      </rPr>
      <t>(ปี 2560 รับได้ 40.00%)</t>
    </r>
    <r>
      <rPr>
        <sz val="13"/>
        <color rgb="FF000000"/>
        <rFont val="TH SarabunPSK"/>
        <family val="2"/>
      </rPr>
      <t xml:space="preserve">
</t>
    </r>
  </si>
  <si>
    <t xml:space="preserve">หลักสูตรวิศวกรรมโทรคมนาคมได้ทำการปรับแผนการรับนักศึกษา ใน มคอ. 2 (ปรับปรุงหลักสูตร กรณีไม่กระทบกระเทือนโครงสร้าง) เพื่อให้สอดคล้องกับสภาพการณ์ในปัจจุบัน โดยปรับจำนวนนักศึกษาที่จะรับเข้าจาก 150 คน เป็น 100 คน ตั้งแต่ปีการศึกษา 2560-2564 (ตามเอกสารแนบ) ซึ่งผลการรับนักศึกษาจากระบบ TCAS รอบที่ 1-4 ในปี 2562 นี้ สามารถรับนักศึกษาได้จำนวน 91 คน จากแผนรับนักศึกษา 100 คน (มคอ.2) หรือคิดเป็นร้อยละ 91 ของแผน จากผลการดำเนินการข้างต้นนี้ถือว่าได้ผลลัพธ์ตามที่คาดหมาย
</t>
  </si>
  <si>
    <t>อัตราการสมัครเข้าศึกษาโดยรวมมีอัตราที่ลดลง</t>
  </si>
  <si>
    <t>หลักสูตรวิศวกรรมอัตโนมัติได้ทำการประชาสัมพันธ์หลักสูตรให้กับนักศึกษาที่สนใจได้อย่างแพร่หลายมากขึ้นกว่าในปีการศึกษาที่ผ่านมา ผลจากการรับนักศึกษา จำนวน 4 รอบ (TCAS 1-4) ในปีการศึกษา 2562 หลักสูตรสามารถรับนักศึกษาได้จำนวนทั้งสิ้น 43 คน จากแผนรับ 50 คน (มคอ.2) หรือคิดเป็นร้อยละ 86 ของแผน ซึ่งถือว่าหลักสูตรสามารถดำเนินการด้านการจัดการความเสี่ยงได้อย่างมีประสิทธิผล และได้ผลลัพธ์ตามที่คาดหมาย</t>
  </si>
  <si>
    <t>โอกาส 3 ผลกระทบ 3 = 13 (ปานกลาง)</t>
  </si>
  <si>
    <t>ผลจากการรับนักศึกษา (รับตรง หรือคณะฯ จัดสอบเอง) จำนวน 3 รอบ สามารถรับนักศึกษาได้จำนวน 15 คน จากแผนรับ 35 คน (มคอ.2) คิดเป็นร้อยละ 43 ของแผน ซึ่งถือว่าต่ำกว่าเกณฑ์ขั้นต่ำที่ ร้อยละ 85 และไม่ได้ผลลัพธ์ตามที่คาดหมาย</t>
  </si>
  <si>
    <t>ปัญหาและอุปสรรค มีดังนี้ 
1) หลักสูตรมีค่าเล่าเรียนที่สูงกว่าหลักสูตรปกติ หรือหลักสูตรบัณฑิตพันธ์ุใหม่ 
2) อัตราการสมัครเข้าศึกษาโดยรวมมีอัตราที่ลดลง และ 
3) ความสามารถในการแข่งขัน และความน่าสนใจของหลักสูตรมีน้อยกว่าเมื่อเทียบกับหลักสูตรอื่นๆ ที่เทียบเท่า</t>
  </si>
  <si>
    <r>
      <t xml:space="preserve">รับนักศึกษาได้ต่ำกว่าแผนที่กำหนด
หลักสูตรวิศวกรรมโทรคมนาคม </t>
    </r>
    <r>
      <rPr>
        <sz val="13"/>
        <color rgb="FFFF0000"/>
        <rFont val="TH SarabunPSK"/>
        <family val="2"/>
      </rPr>
      <t>รับได้</t>
    </r>
    <r>
      <rPr>
        <sz val="13"/>
        <color rgb="FF000000"/>
        <rFont val="TH SarabunPSK"/>
        <family val="2"/>
      </rPr>
      <t xml:space="preserve"> 84.00% ของแผน
ปี 2561 แผนรับ 150 (มคอ.2) รับได้ 126
</t>
    </r>
    <r>
      <rPr>
        <sz val="13"/>
        <color rgb="FF0070C0"/>
        <rFont val="TH SarabunPSK"/>
        <family val="2"/>
      </rPr>
      <t>(ปี 2560 รับได้ 72.00%)</t>
    </r>
  </si>
  <si>
    <r>
      <t xml:space="preserve">รับนักศึกษาได้ต่ำกว่าแผนที่กำหนด
หลักสูตรวิศวกรรมอัตโนมัติ </t>
    </r>
    <r>
      <rPr>
        <sz val="13"/>
        <color rgb="FFFF0000"/>
        <rFont val="TH SarabunPSK"/>
        <family val="2"/>
      </rPr>
      <t>รับได้</t>
    </r>
    <r>
      <rPr>
        <sz val="13"/>
        <color rgb="FF000000"/>
        <rFont val="TH SarabunPSK"/>
        <family val="2"/>
      </rPr>
      <t xml:space="preserve"> 78.00% ของแผน
ปี 2561 แผนรับ 50 (มคอ.2) รับได้ 39
</t>
    </r>
    <r>
      <rPr>
        <sz val="13"/>
        <color rgb="FF0070C0"/>
        <rFont val="TH SarabunPSK"/>
        <family val="2"/>
      </rPr>
      <t>(ปี 2560 รับได้ 68.00%)</t>
    </r>
  </si>
  <si>
    <t>โอกาส 3 ผลกระทบ 2 = 8 (ปานกลาง)</t>
  </si>
  <si>
    <r>
      <t xml:space="preserve">รับนักศึกษาได้ต่ำกว่าแผนที่กำหนด
หลักสูตรวิศวกรรมระบบอุตสาหกรรมการเกษตร (ต่อเนื่อง) </t>
    </r>
    <r>
      <rPr>
        <sz val="13"/>
        <color rgb="FFFF0000"/>
        <rFont val="TH SarabunPSK"/>
        <family val="2"/>
      </rPr>
      <t>รับได้</t>
    </r>
    <r>
      <rPr>
        <sz val="13"/>
        <color rgb="FF000000"/>
        <rFont val="TH SarabunPSK"/>
        <family val="2"/>
      </rPr>
      <t xml:space="preserve"> 74% ของแผน
ปี 256</t>
    </r>
    <r>
      <rPr>
        <sz val="13"/>
        <rFont val="TH SarabunPSK"/>
        <family val="2"/>
      </rPr>
      <t>1 แผนรับ 35 (มคอ.2) รับได้</t>
    </r>
    <r>
      <rPr>
        <sz val="13"/>
        <color rgb="FF000000"/>
        <rFont val="TH SarabunPSK"/>
        <family val="2"/>
      </rPr>
      <t xml:space="preserve"> 26
</t>
    </r>
    <r>
      <rPr>
        <sz val="13"/>
        <color rgb="FF0070C0"/>
        <rFont val="TH SarabunPSK"/>
        <family val="2"/>
      </rPr>
      <t>(ปี 2560 รับได้ 65.00%)</t>
    </r>
  </si>
  <si>
    <t>จากผลการดำเนินงานตามการบริหารความเสี่ยงเรื่องการับนักศึกษาได้ต่ำกว่าแผนที่กำหนด
สรุปผลการรับนักศึกษา ปีการศึกษา 2562 รับได้ 13 คน เพิ่มขึ้น 10% จาก 33% เป็น 43% (จาก 10 คน เป็น 13 คน)
โดยคณะมีมาตรการที่ได้ดำเนินการแล้ว ดังนี้
ไตรมาส 2
1.กิจกรรมที่ดำเนินการแล้ว
มีการเปิดบูทประชาสัมพันธ์หลักสูตร BIT ดังนี้
- Thai-Chinese International School (13 ก.ย. 61 -ไปพร้อมสถาบัน)
- NIST INTERNATIONAL SCHOOL (30 ต.ค. 61 -ไปพร้อมสถาบัน)
- RIS - Ruamrudee International School Bangkok (14 พ.ย. 61)
มีการประชาสัมพันธ์หลักสูตรผ่านสื่อออนไลน์อย่างต่อเนื่อง
- มีการดำเนินการประชาสัมพันธ์เกี่ยวกับรายละเอียดการรับสมัครของหลักสูตร BIT และการให้ทุนสำหรับนักศึกษา จำนวน 2 ทุน ผ่านช่อทาง Facebook ของหลักสูตร BIT (เม.ย. 62)
- จัดส่งเอกสารแผ่นพับของหลักสูตร BIT เพื่อให้งานวิเทศของสถาบันดำเนินการประชาสัมพันธ์ ณ ประเทศพม่า (เม.ย. 62)
ไตรมาส 3
- มีการประชาสัมพันธ์หลักสูตรและเยี่ยมชม ให้กับนักเรียนจากโรงเรียนเตรียมอุดมศึกษาน้อมเกล้า (วันที่ 26 ก.ค. 62 - พร้อมสถาบัน)
- มีการปรับปรุงสื่อวีดีโอนำเสนอหลักสูตรให้มีเนื้อหาที่ถูกต้องและมีความน่าสนใจ
- มีการดำเนินการประชาสัมพันธ์เกี่ยวกับรายละเอียดการรับสมัครของหลักสูตร BIT (มี นศ.ต่างชาติมีสิทธิ์เข้าศึกษาในปี 62 จำนวน 2 คน และมี นศ. ขอเยี่ยมชมการเรียนการสอน เพื่อสมัครในปีถัดไป)
- มีการประชาสัมพันธ์หลักสูตรผ่านสื่ีอออนไลน์อย่างต่อเนื่อง (จำนวนตัวเลขผู้เข้าเยี่ยมชมและถูกใจอัตราเพิ่มขึ้นอย่างต่อเนื่อง โดยเฉพาะช่วงรับสมัคร TCAS ผู้เข้าเยี่ยมชมประมาณ 9,910 คน)
- หลักสูตรเริ่มเป็นที่รู้จักมากขึ้น (จากการสัมภาษณ์ช่องทางการรับข่าวสารและการรับรู้ของผู้ที่เข้าสอบสัมภาษณ์ TCAS 62)
- มีการจัด Road show ไปยังโรงเรียนนานาชาติ ในเขต กทม. ในวันที่ 2 พ.ค. 62 ได้ไปแนะนำหลักสูตรและพูดคุยกับอาจารย์แนะแนวของโรงเรียน St Andrews International School Bangkok (High School) โดยมีนักเรียนเข้าร่วมฟัง 19 คน และจากการตอบแบบสอบถามพบว่า นักเรียนรู้จักคณะเทคโนโลยีสารสนเทศมากขึ้น และคิดว่ากิจกรรมมีความน่าสนใจ 
ไตรมาส 4
- มีโครงการแลกเปลี่ยน inbound-outbound กับมหาวิทยาลัยในภูมิภาคอาเซียน และทัศนศึกษาพร้อมประชาสัมพันธ์หลักสูตร ณ สาธารณรัฐสหภาพแห่งเมียนม่า ที่ Department of Computer Studies, University of Yangon และ University of Computer Studies, Yangon เมื่อวันที่ 4 - 6 กันยายน 2562
- มีการเดินทางไปประชาสัมพันธ์หลักสูตรที่ Thai-Chinese international School เมื่อวันที่ 30 กันยายน 2562 
- มีการพานักศึกษาเข้าดูงาน ณ บริษัท Wongnai Media จำกัด เมื่อวันที่ 20 กันยายน 2562
- มีนักศึกษาจัดทีมเข้าประกวด หนังสืออิเล็กทรอนิกส์ มาตรฐาน EPUB 3 ครั้งที่ 3 จำนวน 2 ทีม
- มีการจัดทำ S-curve Martrix Skills
- มีการตอบรับไป Road show ในวันที่ 11 กันยายน 2562 จากโรงเรียนเบ็ญจะมะมหาราชและโรงเรียนอัสสัมชัญ จ.อุบลราชธานี แต่เนื่องจากเหตุอุทกภัยจึงจำเป็นต้องยกเลิก
กิจกรรมที่มีแผนดำเนินการ ในปีงบประมาณ 2563 ดังนี้
- การแบ่งงานในการบริหารหลักสูตร โดยมีกรรมการหลักสูตรรับผิดชอบในส่วนต่าง ๆ เช่น งานส่งเสริมวิชาการ งานส่งเสริมคุณภาพและความสุขของผู้เรียน กิจกรรมส่งเสริมความเป็นสากลและความเป็นนานาชาติ
- การเตรียมแหล่งฝึกงานและสหกิจศึกษา 
- การปรับปรุงหลักสูตรเพื่อรองรับการทำ Dual Degree กับ Middlesex University, UK 
- การศึกษาดูงาน Kasikorn Business Technology Group (KBTG)
- การจัด Road show ไปยังโรงเรียนที่เปิดหลักสูตร English program ดำเนินการ เพื่อเตรียมรับนักศึกษาในปีถัดไป
- ปรับปรุงเนื้อหาการประชาสัมพันธ์และจัดกิจกรรมเสริมการประชาสัมพันธ์
- มีการตั้งบูธประชาสัมพันธ์หลักสูตรนานาชาติ ในงาน Ignite Fair: Ignite your dreams วันที่ 19 ตุลาคม 2562
- เพิ่มทุนการศึกษาเพื่อจูงใจเข้าศึกษา (ทุนบางส่วนหรือทั้งหมด)
- เน้นการประชาสัมพันธ์ไปที่โรงเรียนสองภาษา หรือโรงเรียนปกติทางด้านศิลป์-ภาษา</t>
  </si>
  <si>
    <t>ปัญหาและอุปสรรค
- การประชาสัมพันธ์ยังไม่เข้าถึงกลุ่มเป้าหมาย
แนวทางแก้ไข
- มีแผนดำเนินการเพิ่มช่องทางการประชาสัมพันธ์ให้เข้าถึงกลุ่มเป้าหมาย</t>
  </si>
  <si>
    <r>
      <t>รับนักศึกษาได้ต่ำกว่าแผนที่กำหนด
หลักสูตรเทคโนโลยีสารสนเทศทางธุรกิจ (นานาชาติ)</t>
    </r>
    <r>
      <rPr>
        <sz val="13"/>
        <color rgb="FFFF0000"/>
        <rFont val="TH SarabunPSK"/>
        <family val="2"/>
      </rPr>
      <t xml:space="preserve"> รับได้</t>
    </r>
    <r>
      <rPr>
        <sz val="13"/>
        <color rgb="FF000000"/>
        <rFont val="TH SarabunPSK"/>
        <family val="2"/>
      </rPr>
      <t xml:space="preserve"> 33.33% ของแผน
ปี 2561 แผนรับ 30 (มคอ.2) รับ 10
</t>
    </r>
    <r>
      <rPr>
        <sz val="13"/>
        <color rgb="FF0070C0"/>
        <rFont val="TH SarabunPSK"/>
        <family val="2"/>
      </rPr>
      <t>(ปี 2560 รับได้ 33.33%)</t>
    </r>
    <r>
      <rPr>
        <sz val="13"/>
        <color rgb="FF000000"/>
        <rFont val="TH SarabunPSK"/>
        <family val="2"/>
      </rPr>
      <t xml:space="preserve">
</t>
    </r>
  </si>
  <si>
    <t>วิทยาลัยนานาชาติอยู่ระหว่างปฏิรูปองค์กรเพื่อควบรวมกับคณะวิศวกรรมศาสตร์ ทำให้การรับนักศึกษารอบแรกเกิดความล่าช้า คาดว่าในปีการศึกษา 2563 เมื่อควบรวมกับคณะวิศวะฯ โดยสมบูรณ์แล้ว จะสามารถรับนักศึกษาได้ตามเป้า
ปี 62 แผนรับนักศึกษา 50 คน รับได้จริง 27 คน คิดเป็น 54% จากแผน</t>
  </si>
  <si>
    <t>ปัญหา/อุปสรรค
- ระยะเวลาการรับสมัครสั้นลงเมื่อเทียบกับปีที่แล้ว ทำให้ได้จำนวนนักศึกษาในการรับสมัครรอบแรกน้อยลงเมื่อเทียบกับปีที่แล้ว (จาก 30 คน เหลือ 17 คน) โดยปกติการรับสมัครรอบแรกหลักสูตรจะได้จำนวนนักศึกษามากที่สุด
แนวทางแก้ไขปัญหา
เปิดรอบรับตรงควบคู่กับ TCAS เพื่อเพิ่มจำนวนการรับนักศึกษาให้มากขึ้น</t>
  </si>
  <si>
    <r>
      <t xml:space="preserve">รับนักศึกษาได้ต่ำกว่าแผนที่กำหนด
หลักสูตรการจัดการวิศวกรรมและเทคโนโลยี </t>
    </r>
    <r>
      <rPr>
        <sz val="13"/>
        <color rgb="FFFF0000"/>
        <rFont val="TH SarabunPSK"/>
        <family val="2"/>
      </rPr>
      <t>รับได้</t>
    </r>
    <r>
      <rPr>
        <sz val="13"/>
        <color rgb="FF000000"/>
        <rFont val="TH SarabunPSK"/>
        <family val="2"/>
      </rPr>
      <t xml:space="preserve"> 13.33% ของแผน
ปี 2561 แผนรับ 60 (มคอ. 2) รับ 8
แผนรับอื่น 76
</t>
    </r>
    <r>
      <rPr>
        <sz val="13"/>
        <color rgb="FF0070C0"/>
        <rFont val="TH SarabunPSK"/>
        <family val="2"/>
      </rPr>
      <t xml:space="preserve">(ปี 2560 รับได้ 25.71%)
(ปี 2559 รับได้ 41.67%)
</t>
    </r>
  </si>
  <si>
    <r>
      <t>รับนักศึกษาได้ต่ำกว่าแผนที่กำหนด
หลักสูตรวิศวกรรมซอฟต์แวร์ (หลักสูตรนานาชาติ)</t>
    </r>
    <r>
      <rPr>
        <sz val="13"/>
        <color rgb="FFFF0000"/>
        <rFont val="TH SarabunPSK"/>
        <family val="2"/>
      </rPr>
      <t xml:space="preserve"> รับได้</t>
    </r>
    <r>
      <rPr>
        <sz val="13"/>
        <color rgb="FF000000"/>
        <rFont val="TH SarabunPSK"/>
        <family val="2"/>
      </rPr>
      <t xml:space="preserve"> 53.75% ของแผน
ปี 2561 แผนรับ 80 รับ 43
ไม่มีแผนรับใน มคอ.2
</t>
    </r>
    <r>
      <rPr>
        <sz val="13"/>
        <color rgb="FF0070C0"/>
        <rFont val="TH SarabunPSK"/>
        <family val="2"/>
      </rPr>
      <t xml:space="preserve">(ปี 2560 รับได้ 58.57%)
(ปี 2559 รับได้ 58.33%)
</t>
    </r>
  </si>
  <si>
    <t>1. วิทยาลัยฯ ยังไม่มีการปรับหลักสูตรเกี่ยวกับเรื่องจำนวนการรับนักศึกษา
2. มีการเดินทางไปเยี่ยมชมมหาวิทยาลัยอินฮา สาธารณรัฐเกาหลีเพื่อพูดคุยเรื่องการทำข้อตกลงความร่วมมือ และเรื่องการจัดทำหลักสูตรการเรียนการสอบแบบสองปริญญา ในรูปแบบ 3+1 ปี ในเดือนพฤภาคมที่ผ่านมา โดยการจัดทำโครงการยุทธศาสตร์ (งบยุทธศาสตร์ 5%) โครงการพัฒนาศักยภาพนักศึกษาสู่ความเป็นนานาชาติ (กรณีประเทศเกาหลีใต้)
3. อยู่ระหว่างดำเนินการร่างหลักสูตร และค่าดว่าจะเปิดนักศึกษาในปีการศึกษา 2564
4. มีการเพิ่มรอบรับสมัครและปรับจำนวนการรับสมัคร และมีการคัดเลือกนักศึกษาจากผู้เข้าร่วมโครงการค่ายเตรียมความพร้อม
5. มีการสรรหาและติดต่อ Oversea Agency บ้างแล้ว
6. ดำเนินการขออนุมัติจัดโครงการค่ายวิศวกรรมการบิน และจัดโครงการออกไประชาสัมพันธ์หลักสูตรนอกสถานที่แล้ว และเพิ่มการประชาสัมพันธ์หลักสูตรในทุกๆช่องทางให้มากขึ้นด้วย
แผนการรับนักศึกษา จำนวน 100 คน
ผลการรับนักศึกษา จำนวน 41 คน
คิดเป็นร้อยละ 41 ของแผนการรับ</t>
  </si>
  <si>
    <r>
      <t xml:space="preserve">รับนักศึกษาได้ต่ำกว่าแผนที่กำหนด
หลักสูตรวิศวกรรมการบินและนักบินพาณิชย์ รับได้ 74% ของแผน
ปี 2561 แผนรับ 100 (มคอ.2) </t>
    </r>
    <r>
      <rPr>
        <sz val="13"/>
        <color rgb="FFFF0000"/>
        <rFont val="TH SarabunPSK"/>
        <family val="2"/>
      </rPr>
      <t>รับได้</t>
    </r>
    <r>
      <rPr>
        <sz val="13"/>
        <color rgb="FF000000"/>
        <rFont val="TH SarabunPSK"/>
        <family val="2"/>
      </rPr>
      <t xml:space="preserve"> 74 คน
แผนรับอื่น 120 คน
</t>
    </r>
    <r>
      <rPr>
        <sz val="13"/>
        <color rgb="FF0070C0"/>
        <rFont val="TH SarabunPSK"/>
        <family val="2"/>
      </rPr>
      <t>(ปี 2560 รับได้ 62.5%)</t>
    </r>
    <r>
      <rPr>
        <sz val="13"/>
        <color rgb="FF000000"/>
        <rFont val="TH SarabunPSK"/>
        <family val="2"/>
      </rPr>
      <t xml:space="preserve">
</t>
    </r>
  </si>
  <si>
    <t>5. ติดเรื่องงบประมาณในการใช้บริการ Agency/วิทยาลัยฯ พยายามหาวิธีเพื่อหารายได้อื่นๆเพิ่มเติมข้ามวิทยาลัย และสถาบันฯ</t>
  </si>
  <si>
    <t>1. การใช้จ่ายเงินเป็นไปตามระยะเวลาที่กำหนด ร้อยละการเบิกจ่ายเมื่อเทียบกับงบประมาณที่ได้ รับจัดสรร 2 แหล่งเงิน ร้อยละ 75.53 จำแนกเป็นเงินงบประมาณแผ่นดิน ร้อยละ 91.20 เงินรายได้ ร้อยละ 69.70
2. จากหน่วยงาน 17 หน่วยงาน มีการโอนเปลี่ยนแปลงแผนการดำเนินงาน/งบประมาณรายจ่ายจำนวน 10 หน่วยงาน คิดเป็นร้อยละ 58.52 และไม่มีการโอน 7 หน่วยงาน คิดเป็นร้อยละ 41.18</t>
  </si>
  <si>
    <t>โอกาส 5 ผลกระทบ 1 = 7 (ปานกลาง)</t>
  </si>
  <si>
    <t>โอกาส 4 ผลกระทบ 1 = 6 (ปานกลาง)</t>
  </si>
  <si>
    <t>จำนวนหลักสูตรที่รับได้ต่ำกว่าแผนก่อนมาตรการ</t>
  </si>
  <si>
    <t>จำนวนหลักสูตรที่รับได้ต่ำกว่าแผนหลังมาตรการ</t>
  </si>
  <si>
    <t>สัดส่วน</t>
  </si>
  <si>
    <t>ธนาคารกรุงไทย</t>
  </si>
  <si>
    <t>ธนาคารกรุงศรีอยุทธยา</t>
  </si>
  <si>
    <t xml:space="preserve">ธนาคารกสิกรไทย </t>
  </si>
  <si>
    <t>ธนาคารไทยพาณิชย์</t>
  </si>
  <si>
    <t>ธนาคารออมสิน</t>
  </si>
  <si>
    <t>ธนาคาร</t>
  </si>
  <si>
    <t>ความเสี่ยงและควบคุมภายในที่ลดลง(%)</t>
  </si>
  <si>
    <t>วิศว</t>
  </si>
  <si>
    <t>สถาปัตย์</t>
  </si>
  <si>
    <t>ครุศาสตร์</t>
  </si>
  <si>
    <t>นานาชาติ</t>
  </si>
  <si>
    <t>การบิน</t>
  </si>
  <si>
    <t>วิทยาศาสตร์</t>
  </si>
  <si>
    <t>สารสนเทศ</t>
  </si>
  <si>
    <t>สังคีต</t>
  </si>
  <si>
    <t>อุตเกษตร</t>
  </si>
  <si>
    <t>เกษตร</t>
  </si>
  <si>
    <t>นาโน</t>
  </si>
  <si>
    <t>ชุมพรฯ</t>
  </si>
  <si>
    <t>แพทย</t>
  </si>
  <si>
    <t>ศิลปะ</t>
  </si>
  <si>
    <t>แพทย์</t>
  </si>
  <si>
    <t>สจล.</t>
  </si>
  <si>
    <t>สนอ.</t>
  </si>
  <si>
    <t>หอสมุด</t>
  </si>
  <si>
    <t>ทะเบียน</t>
  </si>
  <si>
    <t>ศึกษาทั่วไป</t>
  </si>
  <si>
    <t>บริการคอม</t>
  </si>
  <si>
    <t>สภา</t>
  </si>
  <si>
    <t>บริหารงานวิจัย</t>
  </si>
  <si>
    <t>นวัตกรรมการผลิต</t>
  </si>
  <si>
    <t>วิจัยนวัตกรรม</t>
  </si>
  <si>
    <t>การบริหาร</t>
  </si>
  <si>
    <t>เทคโนโลยีเกษตร</t>
  </si>
  <si>
    <t>วิทยาลัยนาโน</t>
  </si>
  <si>
    <t>วิทยาลัยนวัตกรรมการผลิต</t>
  </si>
  <si>
    <t>การบริหารและจัดกร</t>
  </si>
  <si>
    <t>สำนักงานสภา</t>
  </si>
  <si>
    <t>สำนักบริการคอม</t>
  </si>
  <si>
    <t>เทคโนโลยีสารสนเทศ</t>
  </si>
  <si>
    <t>ศิลปะศาสตร์</t>
  </si>
  <si>
    <t>สำนักทะเบียน</t>
  </si>
  <si>
    <t>สำนักหอสมุด</t>
  </si>
  <si>
    <t>วิทยาลัยสังคีต</t>
  </si>
  <si>
    <t>วิทยาลัยการบิน</t>
  </si>
  <si>
    <t>สำนักบริหารงานวิจัย</t>
  </si>
  <si>
    <t>อุตสาหกรรมเกษตร</t>
  </si>
  <si>
    <t>วิทยาเขตรชุมพรฯ</t>
  </si>
  <si>
    <t>วิศวกรรมศาสตร์</t>
  </si>
  <si>
    <t>สถาปัตยกรรมศาสตร์</t>
  </si>
  <si>
    <t>แพทย์ศาสตร์</t>
  </si>
  <si>
    <t>ภาพรวมสถาบัน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</si>
</sst>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rgb="FF000000"/>
      <name val="Arial"/>
    </font>
    <font>
      <sz val="13"/>
      <color rgb="FF000000"/>
      <name val="TH SarabunPSK"/>
      <family val="2"/>
    </font>
    <font>
      <sz val="13"/>
      <color rgb="FFFF0000"/>
      <name val="TH SarabunPSK"/>
      <family val="2"/>
    </font>
    <font>
      <sz val="13"/>
      <color rgb="FF0070C0"/>
      <name val="TH SarabunPSK"/>
      <family val="2"/>
    </font>
    <font>
      <sz val="13"/>
      <name val="TH SarabunPSK"/>
      <family val="2"/>
    </font>
    <font>
      <b/>
      <sz val="13"/>
      <color rgb="FFFF0000"/>
      <name val="TH SarabunPSK"/>
      <family val="2"/>
    </font>
    <font>
      <b/>
      <sz val="13"/>
      <color rgb="FF000000"/>
      <name val="TH SarabunPSK"/>
      <family val="2"/>
    </font>
    <font>
      <u/>
      <sz val="13"/>
      <color rgb="FF000000"/>
      <name val="TH SarabunPSK"/>
      <family val="2"/>
    </font>
    <font>
      <b/>
      <sz val="18"/>
      <color rgb="FF000000"/>
      <name val="TH SarabunPSK"/>
      <family val="2"/>
    </font>
    <font>
      <sz val="14"/>
      <color rgb="FF000000"/>
      <name val="TH SarabunPSK"/>
      <family val="2"/>
    </font>
    <font>
      <b/>
      <sz val="14"/>
      <color rgb="FF000000"/>
      <name val="TH SarabunPSK"/>
      <family val="2"/>
    </font>
    <font>
      <b/>
      <sz val="12"/>
      <color rgb="FF000000"/>
      <name val="TH SarabunPSK"/>
      <family val="2"/>
    </font>
    <font>
      <sz val="14"/>
      <color theme="8" tint="-0.249977111117893"/>
      <name val="TH SarabunPSK"/>
      <family val="2"/>
    </font>
    <font>
      <sz val="14"/>
      <color theme="9" tint="-0.249977111117893"/>
      <name val="TH SarabunPSK"/>
      <family val="2"/>
    </font>
    <font>
      <b/>
      <sz val="14"/>
      <color theme="1"/>
      <name val="TH SarabunPSK"/>
      <family val="2"/>
    </font>
    <font>
      <sz val="14"/>
      <color theme="1"/>
      <name val="TH SarabunPSK"/>
      <family val="2"/>
    </font>
    <font>
      <sz val="14"/>
      <name val="TH SarabunPSK"/>
      <family val="2"/>
    </font>
    <font>
      <b/>
      <sz val="14"/>
      <name val="TH SarabunPSK"/>
      <family val="2"/>
    </font>
    <font>
      <b/>
      <sz val="16"/>
      <color rgb="FF000000"/>
      <name val="TH SarabunPSK"/>
      <family val="2"/>
    </font>
    <font>
      <sz val="14"/>
      <color rgb="FFFF0000"/>
      <name val="TH SarabunPSK"/>
      <family val="2"/>
    </font>
    <font>
      <sz val="10"/>
      <color rgb="FF000000"/>
      <name val="Arial"/>
      <family val="2"/>
    </font>
    <font>
      <sz val="8"/>
      <name val="Arial"/>
      <family val="2"/>
    </font>
    <font>
      <b/>
      <sz val="14"/>
      <color rgb="FFFFFFFF"/>
      <name val="TH SarabunPSK"/>
      <family val="2"/>
    </font>
    <font>
      <b/>
      <sz val="13"/>
      <name val="TH SarabunPSK"/>
      <family val="2"/>
    </font>
  </fonts>
  <fills count="10">
    <fill>
      <patternFill patternType="none"/>
    </fill>
    <fill>
      <patternFill patternType="gray125"/>
    </fill>
    <fill>
      <patternFill patternType="solid">
        <fgColor rgb="FFCCCCCC"/>
        <bgColor rgb="FFCCCCCC"/>
      </patternFill>
    </fill>
    <fill>
      <patternFill patternType="solid">
        <fgColor rgb="FFD9D9D9"/>
        <bgColor rgb="FFD9D9D9"/>
      </patternFill>
    </fill>
    <fill>
      <patternFill patternType="solid">
        <fgColor theme="0"/>
        <bgColor indexed="64"/>
      </patternFill>
    </fill>
    <fill>
      <patternFill patternType="solid">
        <fgColor theme="0"/>
        <bgColor rgb="FFD9D9D9"/>
      </patternFill>
    </fill>
    <fill>
      <patternFill patternType="solid">
        <fgColor rgb="FFCCCCC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E46C0A"/>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4">
    <xf numFmtId="0" fontId="0" fillId="0" borderId="0" xfId="0" applyAlignment="1">
      <alignment wrapText="1"/>
    </xf>
    <xf numFmtId="0" fontId="1" fillId="4" borderId="1" xfId="0" applyFont="1" applyFill="1" applyBorder="1" applyAlignment="1">
      <alignment vertical="top" wrapText="1"/>
    </xf>
    <xf numFmtId="0" fontId="1" fillId="4" borderId="1" xfId="0" applyFont="1" applyFill="1" applyBorder="1" applyAlignment="1">
      <alignment horizontal="center" vertical="top" wrapText="1"/>
    </xf>
    <xf numFmtId="0" fontId="1" fillId="4" borderId="1" xfId="0" applyFont="1" applyFill="1" applyBorder="1" applyAlignment="1">
      <alignment wrapText="1"/>
    </xf>
    <xf numFmtId="0" fontId="1" fillId="0" borderId="0" xfId="0" applyFont="1" applyAlignment="1">
      <alignment wrapText="1"/>
    </xf>
    <xf numFmtId="0" fontId="1" fillId="2"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5" borderId="1" xfId="0" applyFont="1" applyFill="1" applyBorder="1" applyAlignment="1">
      <alignment horizontal="center" vertical="top" wrapText="1"/>
    </xf>
    <xf numFmtId="0" fontId="1" fillId="0" borderId="0" xfId="0" applyFont="1" applyAlignment="1">
      <alignment horizontal="center" vertical="top" wrapText="1"/>
    </xf>
    <xf numFmtId="0" fontId="1" fillId="0" borderId="0" xfId="0" applyFont="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6" borderId="1" xfId="0" applyFont="1" applyFill="1" applyBorder="1" applyAlignment="1">
      <alignment horizontal="center" vertical="center" wrapText="1"/>
    </xf>
    <xf numFmtId="0" fontId="2" fillId="0" borderId="1" xfId="0" applyFont="1" applyBorder="1" applyAlignment="1">
      <alignment vertical="top" wrapText="1"/>
    </xf>
    <xf numFmtId="0" fontId="9" fillId="0" borderId="0" xfId="0" applyFont="1" applyAlignment="1">
      <alignment vertical="center" wrapText="1"/>
    </xf>
    <xf numFmtId="0" fontId="10"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9" fillId="8" borderId="1" xfId="0" applyFont="1" applyFill="1" applyBorder="1" applyAlignment="1">
      <alignment vertical="center" wrapText="1"/>
    </xf>
    <xf numFmtId="0" fontId="9" fillId="8" borderId="1" xfId="0" applyFont="1" applyFill="1" applyBorder="1" applyAlignment="1">
      <alignment horizontal="center" vertical="center" wrapText="1"/>
    </xf>
    <xf numFmtId="2" fontId="9" fillId="8" borderId="1" xfId="0" applyNumberFormat="1" applyFont="1" applyFill="1" applyBorder="1" applyAlignment="1">
      <alignment horizontal="center" vertical="center" wrapText="1"/>
    </xf>
    <xf numFmtId="0" fontId="12" fillId="0" borderId="1" xfId="0" applyFont="1" applyBorder="1" applyAlignment="1">
      <alignment vertical="center" wrapText="1"/>
    </xf>
    <xf numFmtId="0" fontId="9" fillId="0" borderId="1" xfId="0" applyFont="1" applyBorder="1" applyAlignment="1">
      <alignment horizontal="center" vertical="center" wrapText="1"/>
    </xf>
    <xf numFmtId="2" fontId="9" fillId="0" borderId="1" xfId="0" applyNumberFormat="1" applyFont="1" applyBorder="1" applyAlignment="1">
      <alignment horizontal="center" vertical="center" wrapText="1"/>
    </xf>
    <xf numFmtId="0" fontId="9" fillId="0" borderId="0" xfId="0" applyFont="1" applyAlignment="1">
      <alignment horizontal="center" vertical="center" wrapText="1"/>
    </xf>
    <xf numFmtId="0" fontId="13" fillId="0" borderId="1" xfId="0" applyFont="1" applyBorder="1" applyAlignment="1">
      <alignment vertical="center" wrapText="1"/>
    </xf>
    <xf numFmtId="1" fontId="9" fillId="0" borderId="1" xfId="0" applyNumberFormat="1" applyFont="1" applyBorder="1" applyAlignment="1">
      <alignment horizontal="center" vertical="center" wrapText="1"/>
    </xf>
    <xf numFmtId="0" fontId="12" fillId="8" borderId="1" xfId="0" applyFont="1" applyFill="1" applyBorder="1" applyAlignment="1">
      <alignment vertical="center" wrapText="1"/>
    </xf>
    <xf numFmtId="0" fontId="14" fillId="7" borderId="1" xfId="0" applyFont="1" applyFill="1" applyBorder="1" applyAlignment="1">
      <alignment vertical="center" wrapText="1"/>
    </xf>
    <xf numFmtId="0" fontId="15" fillId="7" borderId="1" xfId="0" applyFont="1" applyFill="1" applyBorder="1" applyAlignment="1">
      <alignment horizontal="center" vertical="center" wrapText="1"/>
    </xf>
    <xf numFmtId="2" fontId="15" fillId="7" borderId="1" xfId="0" applyNumberFormat="1" applyFont="1" applyFill="1" applyBorder="1" applyAlignment="1">
      <alignment horizontal="center" vertical="center" wrapText="1"/>
    </xf>
    <xf numFmtId="0" fontId="16" fillId="8" borderId="1" xfId="0" applyFont="1" applyFill="1" applyBorder="1" applyAlignment="1">
      <alignment vertical="center" wrapText="1"/>
    </xf>
    <xf numFmtId="0" fontId="16" fillId="0" borderId="1" xfId="0" applyFont="1" applyBorder="1" applyAlignment="1">
      <alignment vertical="center" wrapText="1"/>
    </xf>
    <xf numFmtId="0" fontId="17" fillId="7" borderId="1" xfId="0" applyFont="1" applyFill="1" applyBorder="1" applyAlignment="1">
      <alignment vertical="center" wrapText="1"/>
    </xf>
    <xf numFmtId="2" fontId="9" fillId="7" borderId="1" xfId="0" applyNumberFormat="1" applyFont="1" applyFill="1" applyBorder="1" applyAlignment="1">
      <alignment horizontal="center" vertical="center" wrapText="1"/>
    </xf>
    <xf numFmtId="0" fontId="19" fillId="0" borderId="1" xfId="0" applyFont="1" applyBorder="1" applyAlignment="1">
      <alignment vertical="center" wrapText="1"/>
    </xf>
    <xf numFmtId="0" fontId="19" fillId="8" borderId="1" xfId="0" applyFont="1" applyFill="1" applyBorder="1" applyAlignment="1">
      <alignment vertical="center" wrapText="1"/>
    </xf>
    <xf numFmtId="0" fontId="20" fillId="0" borderId="0" xfId="0" applyFont="1" applyAlignment="1">
      <alignment wrapText="1"/>
    </xf>
    <xf numFmtId="9" fontId="0" fillId="0" borderId="0" xfId="0" applyNumberFormat="1" applyAlignment="1">
      <alignment wrapText="1"/>
    </xf>
    <xf numFmtId="10" fontId="0" fillId="0" borderId="0" xfId="0" applyNumberFormat="1" applyAlignment="1">
      <alignment wrapText="1"/>
    </xf>
    <xf numFmtId="0" fontId="22" fillId="9" borderId="3" xfId="0" applyFont="1" applyFill="1" applyBorder="1" applyAlignment="1">
      <alignment horizontal="center" vertical="center" wrapText="1" readingOrder="1"/>
    </xf>
    <xf numFmtId="0" fontId="9" fillId="0" borderId="3" xfId="0" applyFont="1" applyBorder="1" applyAlignment="1">
      <alignment horizontal="left" vertical="center" wrapText="1" readingOrder="1"/>
    </xf>
    <xf numFmtId="0" fontId="9" fillId="0" borderId="3" xfId="0" applyFont="1" applyBorder="1" applyAlignment="1">
      <alignment horizontal="center" vertical="center" wrapText="1" readingOrder="1"/>
    </xf>
    <xf numFmtId="0" fontId="9" fillId="0" borderId="4" xfId="0" applyFont="1" applyBorder="1" applyAlignment="1">
      <alignment horizontal="left" vertical="center" wrapText="1" readingOrder="1"/>
    </xf>
    <xf numFmtId="0" fontId="9" fillId="0" borderId="4" xfId="0" applyFont="1" applyBorder="1" applyAlignment="1">
      <alignment horizontal="center" vertical="center" wrapText="1" readingOrder="1"/>
    </xf>
    <xf numFmtId="0" fontId="9" fillId="0" borderId="3" xfId="0" applyFont="1" applyBorder="1" applyAlignment="1">
      <alignment horizontal="left" wrapText="1"/>
    </xf>
    <xf numFmtId="0" fontId="9" fillId="0" borderId="1" xfId="0" applyFont="1" applyBorder="1" applyAlignment="1">
      <alignment horizontal="left" vertical="center" wrapText="1" readingOrder="1"/>
    </xf>
    <xf numFmtId="0" fontId="9" fillId="0" borderId="3" xfId="0" applyFont="1" applyBorder="1" applyAlignment="1">
      <alignment horizontal="center" wrapText="1"/>
    </xf>
    <xf numFmtId="0" fontId="9" fillId="0" borderId="1" xfId="0" applyFont="1" applyBorder="1" applyAlignment="1">
      <alignment horizontal="center" vertical="center" wrapText="1" readingOrder="1"/>
    </xf>
    <xf numFmtId="0" fontId="1" fillId="0" borderId="0" xfId="0" applyFont="1" applyAlignment="1">
      <alignment wrapText="1"/>
    </xf>
    <xf numFmtId="0" fontId="23" fillId="0" borderId="0" xfId="0" applyFont="1" applyAlignment="1">
      <alignment horizontal="center" vertical="top" wrapText="1"/>
    </xf>
    <xf numFmtId="0" fontId="6" fillId="0" borderId="0" xfId="0" applyFont="1" applyAlignment="1">
      <alignment wrapText="1"/>
    </xf>
    <xf numFmtId="0" fontId="6" fillId="0" borderId="0" xfId="0" applyFont="1" applyBorder="1" applyAlignment="1">
      <alignment horizontal="center" vertical="top" wrapText="1"/>
    </xf>
    <xf numFmtId="0" fontId="8" fillId="0" borderId="2" xfId="0" applyFont="1" applyBorder="1" applyAlignment="1">
      <alignment horizontal="center" vertical="center" wrapText="1"/>
    </xf>
    <xf numFmtId="0" fontId="18" fillId="0" borderId="0" xfId="0" applyFont="1" applyAlignment="1">
      <alignment horizontal="center" vertical="center" wrapText="1"/>
    </xf>
  </cellXfs>
  <cellStyles count="1">
    <cellStyle name="ปกติ"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r>
              <a:rPr lang="th-TH"/>
              <a:t>แผนภูมิแสดงจำนวนความเสี่ยงก่อนและหลังดำเนินการ</a:t>
            </a:r>
            <a:endParaRPr lang="en-US"/>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title>
    <c:autoTitleDeleted val="0"/>
    <c:plotArea>
      <c:layout/>
      <c:barChart>
        <c:barDir val="col"/>
        <c:grouping val="clustered"/>
        <c:varyColors val="0"/>
        <c:ser>
          <c:idx val="0"/>
          <c:order val="0"/>
          <c:tx>
            <c:strRef>
              <c:f>กราฟ!$I$44</c:f>
              <c:strCache>
                <c:ptCount val="1"/>
                <c:pt idx="0">
                  <c:v>ความเสี่ยงก่อนดำเนินการ</c:v>
                </c:pt>
              </c:strCache>
            </c:strRef>
          </c:tx>
          <c:spPr>
            <a:solidFill>
              <a:srgbClr val="0070C0"/>
            </a:solidFill>
            <a:ln>
              <a:noFill/>
            </a:ln>
            <a:effectLst/>
          </c:spPr>
          <c:invertIfNegative val="0"/>
          <c:dLbls>
            <c:dLbl>
              <c:idx val="0"/>
              <c:layout>
                <c:manualLayout>
                  <c:x val="0"/>
                  <c:y val="8.38709499892153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AA-4A40-B42C-55D85ADA6B7A}"/>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กราฟ!$H$45:$H$48</c:f>
              <c:strCache>
                <c:ptCount val="4"/>
                <c:pt idx="0">
                  <c:v>สูงมาก</c:v>
                </c:pt>
                <c:pt idx="1">
                  <c:v>สูง</c:v>
                </c:pt>
                <c:pt idx="2">
                  <c:v>ปานกลาง</c:v>
                </c:pt>
                <c:pt idx="3">
                  <c:v>ต่ำ</c:v>
                </c:pt>
              </c:strCache>
            </c:strRef>
          </c:cat>
          <c:val>
            <c:numRef>
              <c:f>กราฟ!$I$45:$I$48</c:f>
              <c:numCache>
                <c:formatCode>General</c:formatCode>
                <c:ptCount val="4"/>
                <c:pt idx="0">
                  <c:v>14</c:v>
                </c:pt>
                <c:pt idx="1">
                  <c:v>0</c:v>
                </c:pt>
                <c:pt idx="2">
                  <c:v>0</c:v>
                </c:pt>
                <c:pt idx="3">
                  <c:v>0</c:v>
                </c:pt>
              </c:numCache>
            </c:numRef>
          </c:val>
          <c:extLst>
            <c:ext xmlns:c16="http://schemas.microsoft.com/office/drawing/2014/chart" uri="{C3380CC4-5D6E-409C-BE32-E72D297353CC}">
              <c16:uniqueId val="{00000000-F6AA-4A40-B42C-55D85ADA6B7A}"/>
            </c:ext>
          </c:extLst>
        </c:ser>
        <c:ser>
          <c:idx val="1"/>
          <c:order val="1"/>
          <c:tx>
            <c:strRef>
              <c:f>กราฟ!$J$44</c:f>
              <c:strCache>
                <c:ptCount val="1"/>
                <c:pt idx="0">
                  <c:v>ความเสี่ยงหลังดำเนินการ</c:v>
                </c:pt>
              </c:strCache>
            </c:strRef>
          </c:tx>
          <c:spPr>
            <a:solidFill>
              <a:srgbClr val="00B050"/>
            </a:solidFill>
            <a:ln>
              <a:noFill/>
            </a:ln>
            <a:effectLst/>
          </c:spPr>
          <c:invertIfNegative val="0"/>
          <c:dLbls>
            <c:dLbl>
              <c:idx val="0"/>
              <c:layout>
                <c:manualLayout>
                  <c:x val="0"/>
                  <c:y val="7.872547500280319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6AA-4A40-B42C-55D85ADA6B7A}"/>
                </c:ext>
              </c:extLst>
            </c:dLbl>
            <c:dLbl>
              <c:idx val="1"/>
              <c:layout>
                <c:manualLayout>
                  <c:x val="-5.0504467073137162E-17"/>
                  <c:y val="8.637708780435869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6AA-4A40-B42C-55D85ADA6B7A}"/>
                </c:ext>
              </c:extLst>
            </c:dLbl>
            <c:dLbl>
              <c:idx val="2"/>
              <c:layout>
                <c:manualLayout>
                  <c:x val="0"/>
                  <c:y val="8.09965115154290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6AA-4A40-B42C-55D85ADA6B7A}"/>
                </c:ext>
              </c:extLst>
            </c:dLbl>
            <c:dLbl>
              <c:idx val="3"/>
              <c:layout>
                <c:manualLayout>
                  <c:x val="-2.0201786829254865E-16"/>
                  <c:y val="8.09965115154290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6AA-4A40-B42C-55D85ADA6B7A}"/>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กราฟ!$H$45:$H$48</c:f>
              <c:strCache>
                <c:ptCount val="4"/>
                <c:pt idx="0">
                  <c:v>สูงมาก</c:v>
                </c:pt>
                <c:pt idx="1">
                  <c:v>สูง</c:v>
                </c:pt>
                <c:pt idx="2">
                  <c:v>ปานกลาง</c:v>
                </c:pt>
                <c:pt idx="3">
                  <c:v>ต่ำ</c:v>
                </c:pt>
              </c:strCache>
            </c:strRef>
          </c:cat>
          <c:val>
            <c:numRef>
              <c:f>กราฟ!$J$45:$J$48</c:f>
              <c:numCache>
                <c:formatCode>General</c:formatCode>
                <c:ptCount val="4"/>
                <c:pt idx="0">
                  <c:v>7</c:v>
                </c:pt>
                <c:pt idx="1">
                  <c:v>1</c:v>
                </c:pt>
                <c:pt idx="2">
                  <c:v>5</c:v>
                </c:pt>
                <c:pt idx="3">
                  <c:v>1</c:v>
                </c:pt>
              </c:numCache>
            </c:numRef>
          </c:val>
          <c:extLst>
            <c:ext xmlns:c16="http://schemas.microsoft.com/office/drawing/2014/chart" uri="{C3380CC4-5D6E-409C-BE32-E72D297353CC}">
              <c16:uniqueId val="{00000001-F6AA-4A40-B42C-55D85ADA6B7A}"/>
            </c:ext>
          </c:extLst>
        </c:ser>
        <c:dLbls>
          <c:dLblPos val="inEnd"/>
          <c:showLegendKey val="0"/>
          <c:showVal val="1"/>
          <c:showCatName val="0"/>
          <c:showSerName val="0"/>
          <c:showPercent val="0"/>
          <c:showBubbleSize val="0"/>
        </c:dLbls>
        <c:gapWidth val="219"/>
        <c:axId val="1449080480"/>
        <c:axId val="1355163392"/>
      </c:barChart>
      <c:catAx>
        <c:axId val="1449080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1355163392"/>
        <c:crosses val="autoZero"/>
        <c:auto val="1"/>
        <c:lblAlgn val="ctr"/>
        <c:lblOffset val="100"/>
        <c:noMultiLvlLbl val="0"/>
      </c:catAx>
      <c:valAx>
        <c:axId val="1355163392"/>
        <c:scaling>
          <c:orientation val="minMax"/>
        </c:scaling>
        <c:delete val="1"/>
        <c:axPos val="l"/>
        <c:numFmt formatCode="General" sourceLinked="1"/>
        <c:majorTickMark val="none"/>
        <c:minorTickMark val="none"/>
        <c:tickLblPos val="nextTo"/>
        <c:crossAx val="1449080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Sheet1!$B$1</c:f>
              <c:strCache>
                <c:ptCount val="1"/>
                <c:pt idx="0">
                  <c:v>ความเสี่ยงและควบคุมภายในที่ลดลง(%)</c:v>
                </c:pt>
              </c:strCache>
            </c:strRef>
          </c:tx>
          <c:spPr>
            <a:solidFill>
              <a:srgbClr val="009900"/>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Sheet1!$A$11:$A$19</c:f>
              <c:strCache>
                <c:ptCount val="9"/>
                <c:pt idx="0">
                  <c:v>ครุศาสตร์</c:v>
                </c:pt>
                <c:pt idx="1">
                  <c:v>วิทยาศาสตร์</c:v>
                </c:pt>
                <c:pt idx="2">
                  <c:v>สารสนเทศ</c:v>
                </c:pt>
                <c:pt idx="3">
                  <c:v>ศิลปะ</c:v>
                </c:pt>
                <c:pt idx="4">
                  <c:v>แพทย์</c:v>
                </c:pt>
                <c:pt idx="5">
                  <c:v>วิจัยนวัตกรรม</c:v>
                </c:pt>
                <c:pt idx="6">
                  <c:v>สังคีต</c:v>
                </c:pt>
                <c:pt idx="7">
                  <c:v>นานาชาติ</c:v>
                </c:pt>
                <c:pt idx="8">
                  <c:v>การบิน</c:v>
                </c:pt>
              </c:strCache>
            </c:strRef>
          </c:cat>
          <c:val>
            <c:numRef>
              <c:f>Sheet1!$B$11:$B$19</c:f>
              <c:numCache>
                <c:formatCode>General</c:formatCode>
                <c:ptCount val="9"/>
                <c:pt idx="0">
                  <c:v>71.430000000000007</c:v>
                </c:pt>
                <c:pt idx="1">
                  <c:v>71.430000000000007</c:v>
                </c:pt>
                <c:pt idx="2">
                  <c:v>71.430000000000007</c:v>
                </c:pt>
                <c:pt idx="3">
                  <c:v>71.430000000000007</c:v>
                </c:pt>
                <c:pt idx="4">
                  <c:v>71.430000000000007</c:v>
                </c:pt>
                <c:pt idx="5">
                  <c:v>71.430000000000007</c:v>
                </c:pt>
                <c:pt idx="6">
                  <c:v>71.430000000000007</c:v>
                </c:pt>
                <c:pt idx="7">
                  <c:v>62.5</c:v>
                </c:pt>
                <c:pt idx="8">
                  <c:v>62.5</c:v>
                </c:pt>
              </c:numCache>
            </c:numRef>
          </c:val>
          <c:extLst>
            <c:ext xmlns:c16="http://schemas.microsoft.com/office/drawing/2014/chart" uri="{C3380CC4-5D6E-409C-BE32-E72D297353CC}">
              <c16:uniqueId val="{00000000-95E2-42A3-999F-3A5E73A0391F}"/>
            </c:ext>
          </c:extLst>
        </c:ser>
        <c:dLbls>
          <c:dLblPos val="outEnd"/>
          <c:showLegendKey val="0"/>
          <c:showVal val="1"/>
          <c:showCatName val="0"/>
          <c:showSerName val="0"/>
          <c:showPercent val="0"/>
          <c:showBubbleSize val="0"/>
        </c:dLbls>
        <c:gapWidth val="222"/>
        <c:overlap val="-90"/>
        <c:axId val="469585936"/>
        <c:axId val="249052432"/>
      </c:barChart>
      <c:catAx>
        <c:axId val="469585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600" b="1"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249052432"/>
        <c:crosses val="autoZero"/>
        <c:auto val="1"/>
        <c:lblAlgn val="ctr"/>
        <c:lblOffset val="100"/>
        <c:noMultiLvlLbl val="0"/>
      </c:catAx>
      <c:valAx>
        <c:axId val="249052432"/>
        <c:scaling>
          <c:orientation val="minMax"/>
        </c:scaling>
        <c:delete val="1"/>
        <c:axPos val="l"/>
        <c:numFmt formatCode="General" sourceLinked="1"/>
        <c:majorTickMark val="none"/>
        <c:minorTickMark val="none"/>
        <c:tickLblPos val="nextTo"/>
        <c:crossAx val="469585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Sheet1!$B$74</c:f>
              <c:strCache>
                <c:ptCount val="1"/>
                <c:pt idx="0">
                  <c:v>ความเสี่ยงและควบคุมภายในที่ลดลง(%)</c:v>
                </c:pt>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Sheet1!$A$75:$A$99</c:f>
              <c:strCache>
                <c:ptCount val="25"/>
                <c:pt idx="0">
                  <c:v>ภาพรวมสถาบัน</c:v>
                </c:pt>
                <c:pt idx="1">
                  <c:v>สถาปัตยกรรมศาสตร์</c:v>
                </c:pt>
                <c:pt idx="2">
                  <c:v>เทคโนโลยีเกษตร</c:v>
                </c:pt>
                <c:pt idx="3">
                  <c:v>อุตสาหกรรมเกษตร</c:v>
                </c:pt>
                <c:pt idx="4">
                  <c:v>วิทยาลัยนาโน</c:v>
                </c:pt>
                <c:pt idx="5">
                  <c:v>วิทยาลัยนวัตกรรมการผลิต</c:v>
                </c:pt>
                <c:pt idx="6">
                  <c:v>วิทยาเขตรชุมพรฯ</c:v>
                </c:pt>
                <c:pt idx="7">
                  <c:v>การบริหารและจัดกร</c:v>
                </c:pt>
                <c:pt idx="8">
                  <c:v>สำนักบริหารงานวิจัย</c:v>
                </c:pt>
                <c:pt idx="9">
                  <c:v>วิศวกรรมศาสตร์</c:v>
                </c:pt>
                <c:pt idx="10">
                  <c:v>สำนักบริการคอม</c:v>
                </c:pt>
                <c:pt idx="11">
                  <c:v>สำนักงานสภา</c:v>
                </c:pt>
                <c:pt idx="12">
                  <c:v>ครุศาสตร์</c:v>
                </c:pt>
                <c:pt idx="13">
                  <c:v>วิทยาศาสตร์</c:v>
                </c:pt>
                <c:pt idx="14">
                  <c:v>เทคโนโลยีสารสนเทศ</c:v>
                </c:pt>
                <c:pt idx="15">
                  <c:v>ศิลปะศาสตร์</c:v>
                </c:pt>
                <c:pt idx="16">
                  <c:v>แพทย์ศาสตร์</c:v>
                </c:pt>
                <c:pt idx="17">
                  <c:v>วิจัยนวัตกรรม</c:v>
                </c:pt>
                <c:pt idx="18">
                  <c:v>วิทยาลัยสังคีต</c:v>
                </c:pt>
                <c:pt idx="19">
                  <c:v>สำนักหอสมุด</c:v>
                </c:pt>
                <c:pt idx="20">
                  <c:v>สำนักทะเบียน</c:v>
                </c:pt>
                <c:pt idx="21">
                  <c:v>สำนักวิชาศึกษาทั่วไป</c:v>
                </c:pt>
                <c:pt idx="22">
                  <c:v>สำนักงานอธิการบดี</c:v>
                </c:pt>
                <c:pt idx="23">
                  <c:v>วิทยาลัยนานาชาติ</c:v>
                </c:pt>
                <c:pt idx="24">
                  <c:v>วิทยาลัยการบิน</c:v>
                </c:pt>
              </c:strCache>
            </c:strRef>
          </c:cat>
          <c:val>
            <c:numRef>
              <c:f>Sheet1!$B$75:$B$99</c:f>
              <c:numCache>
                <c:formatCode>General</c:formatCode>
                <c:ptCount val="25"/>
                <c:pt idx="0">
                  <c:v>74.39</c:v>
                </c:pt>
                <c:pt idx="1">
                  <c:v>83.33</c:v>
                </c:pt>
                <c:pt idx="2">
                  <c:v>83.33</c:v>
                </c:pt>
                <c:pt idx="3">
                  <c:v>83.33</c:v>
                </c:pt>
                <c:pt idx="4">
                  <c:v>83.33</c:v>
                </c:pt>
                <c:pt idx="5">
                  <c:v>83.33</c:v>
                </c:pt>
                <c:pt idx="6">
                  <c:v>83.33</c:v>
                </c:pt>
                <c:pt idx="7">
                  <c:v>83.33</c:v>
                </c:pt>
                <c:pt idx="8">
                  <c:v>83.33</c:v>
                </c:pt>
                <c:pt idx="9">
                  <c:v>77.78</c:v>
                </c:pt>
                <c:pt idx="10">
                  <c:v>75</c:v>
                </c:pt>
                <c:pt idx="11">
                  <c:v>75</c:v>
                </c:pt>
                <c:pt idx="12">
                  <c:v>71.430000000000007</c:v>
                </c:pt>
                <c:pt idx="13">
                  <c:v>71.430000000000007</c:v>
                </c:pt>
                <c:pt idx="14">
                  <c:v>71.430000000000007</c:v>
                </c:pt>
                <c:pt idx="15">
                  <c:v>71.430000000000007</c:v>
                </c:pt>
                <c:pt idx="16">
                  <c:v>71.430000000000007</c:v>
                </c:pt>
                <c:pt idx="17">
                  <c:v>71.430000000000007</c:v>
                </c:pt>
                <c:pt idx="18">
                  <c:v>71.430000000000007</c:v>
                </c:pt>
                <c:pt idx="19">
                  <c:v>66.67</c:v>
                </c:pt>
                <c:pt idx="20">
                  <c:v>66.67</c:v>
                </c:pt>
                <c:pt idx="21">
                  <c:v>66.67</c:v>
                </c:pt>
                <c:pt idx="22">
                  <c:v>65.95</c:v>
                </c:pt>
                <c:pt idx="23">
                  <c:v>62.5</c:v>
                </c:pt>
                <c:pt idx="24">
                  <c:v>62.5</c:v>
                </c:pt>
              </c:numCache>
            </c:numRef>
          </c:val>
          <c:extLst>
            <c:ext xmlns:c16="http://schemas.microsoft.com/office/drawing/2014/chart" uri="{C3380CC4-5D6E-409C-BE32-E72D297353CC}">
              <c16:uniqueId val="{00000000-3222-4D57-8FA7-2BCA0213271F}"/>
            </c:ext>
          </c:extLst>
        </c:ser>
        <c:dLbls>
          <c:dLblPos val="outEnd"/>
          <c:showLegendKey val="0"/>
          <c:showVal val="1"/>
          <c:showCatName val="0"/>
          <c:showSerName val="0"/>
          <c:showPercent val="0"/>
          <c:showBubbleSize val="0"/>
        </c:dLbls>
        <c:gapWidth val="444"/>
        <c:overlap val="-90"/>
        <c:axId val="398888560"/>
        <c:axId val="439879952"/>
      </c:barChart>
      <c:catAx>
        <c:axId val="3988885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439879952"/>
        <c:crosses val="autoZero"/>
        <c:auto val="1"/>
        <c:lblAlgn val="ctr"/>
        <c:lblOffset val="100"/>
        <c:noMultiLvlLbl val="0"/>
      </c:catAx>
      <c:valAx>
        <c:axId val="439879952"/>
        <c:scaling>
          <c:orientation val="minMax"/>
        </c:scaling>
        <c:delete val="1"/>
        <c:axPos val="l"/>
        <c:numFmt formatCode="General" sourceLinked="1"/>
        <c:majorTickMark val="none"/>
        <c:minorTickMark val="none"/>
        <c:tickLblPos val="nextTo"/>
        <c:crossAx val="398888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2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baseline="0">
                <a:solidFill>
                  <a:schemeClr val="tx2"/>
                </a:solidFill>
                <a:latin typeface="TH SarabunPSK" panose="020B0500040200020003" pitchFamily="34" charset="-34"/>
                <a:ea typeface="+mn-ea"/>
                <a:cs typeface="TH SarabunPSK" panose="020B0500040200020003" pitchFamily="34" charset="-34"/>
              </a:defRPr>
            </a:pPr>
            <a:r>
              <a:rPr lang="th-TH" b="0"/>
              <a:t>แผนภูมิจำนวนควบคุมภายในก่อนและหลังดำเนินการ</a:t>
            </a:r>
          </a:p>
        </c:rich>
      </c:tx>
      <c:overlay val="0"/>
      <c:spPr>
        <a:noFill/>
        <a:ln>
          <a:noFill/>
        </a:ln>
        <a:effectLst/>
      </c:spPr>
      <c:txPr>
        <a:bodyPr rot="0" spcFirstLastPara="1" vertOverflow="ellipsis" vert="horz" wrap="square" anchor="ctr" anchorCtr="1"/>
        <a:lstStyle/>
        <a:p>
          <a:pPr>
            <a:defRPr sz="1920" b="0" i="0" u="none" strike="noStrike" kern="1200" baseline="0">
              <a:solidFill>
                <a:schemeClr val="tx2"/>
              </a:solidFill>
              <a:latin typeface="TH SarabunPSK" panose="020B0500040200020003" pitchFamily="34" charset="-34"/>
              <a:ea typeface="+mn-ea"/>
              <a:cs typeface="TH SarabunPSK" panose="020B0500040200020003" pitchFamily="34" charset="-34"/>
            </a:defRPr>
          </a:pPr>
          <a:endParaRPr lang="th-TH"/>
        </a:p>
      </c:txPr>
    </c:title>
    <c:autoTitleDeleted val="0"/>
    <c:plotArea>
      <c:layout/>
      <c:barChart>
        <c:barDir val="col"/>
        <c:grouping val="clustered"/>
        <c:varyColors val="0"/>
        <c:ser>
          <c:idx val="0"/>
          <c:order val="0"/>
          <c:tx>
            <c:strRef>
              <c:f>กราฟ!$I$72</c:f>
              <c:strCache>
                <c:ptCount val="1"/>
                <c:pt idx="0">
                  <c:v>ควบคุมภายในก่อนดำเนินการ</c:v>
                </c:pt>
              </c:strCache>
            </c:strRef>
          </c:tx>
          <c:spPr>
            <a:solidFill>
              <a:srgbClr val="0070C0"/>
            </a:soli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กราฟ!$H$73:$H$76</c:f>
              <c:strCache>
                <c:ptCount val="4"/>
                <c:pt idx="0">
                  <c:v>สูงมาก</c:v>
                </c:pt>
                <c:pt idx="1">
                  <c:v>สูง</c:v>
                </c:pt>
                <c:pt idx="2">
                  <c:v>ปานกลาง</c:v>
                </c:pt>
                <c:pt idx="3">
                  <c:v>ต่ำ</c:v>
                </c:pt>
              </c:strCache>
            </c:strRef>
          </c:cat>
          <c:val>
            <c:numRef>
              <c:f>กราฟ!$I$73:$I$76</c:f>
              <c:numCache>
                <c:formatCode>General</c:formatCode>
                <c:ptCount val="4"/>
                <c:pt idx="0">
                  <c:v>0</c:v>
                </c:pt>
                <c:pt idx="1">
                  <c:v>0</c:v>
                </c:pt>
                <c:pt idx="2">
                  <c:v>6</c:v>
                </c:pt>
                <c:pt idx="3">
                  <c:v>4</c:v>
                </c:pt>
              </c:numCache>
            </c:numRef>
          </c:val>
          <c:extLst>
            <c:ext xmlns:c16="http://schemas.microsoft.com/office/drawing/2014/chart" uri="{C3380CC4-5D6E-409C-BE32-E72D297353CC}">
              <c16:uniqueId val="{00000000-446B-4815-8A31-A331345BAA85}"/>
            </c:ext>
          </c:extLst>
        </c:ser>
        <c:ser>
          <c:idx val="1"/>
          <c:order val="1"/>
          <c:tx>
            <c:strRef>
              <c:f>กราฟ!$J$72</c:f>
              <c:strCache>
                <c:ptCount val="1"/>
                <c:pt idx="0">
                  <c:v>ควบคุมภายในหลังดำเนินการ</c:v>
                </c:pt>
              </c:strCache>
            </c:strRef>
          </c:tx>
          <c:spPr>
            <a:solidFill>
              <a:srgbClr val="00B050"/>
            </a:soli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กราฟ!$H$73:$H$76</c:f>
              <c:strCache>
                <c:ptCount val="4"/>
                <c:pt idx="0">
                  <c:v>สูงมาก</c:v>
                </c:pt>
                <c:pt idx="1">
                  <c:v>สูง</c:v>
                </c:pt>
                <c:pt idx="2">
                  <c:v>ปานกลาง</c:v>
                </c:pt>
                <c:pt idx="3">
                  <c:v>ต่ำ</c:v>
                </c:pt>
              </c:strCache>
            </c:strRef>
          </c:cat>
          <c:val>
            <c:numRef>
              <c:f>กราฟ!$J$73:$J$76</c:f>
              <c:numCache>
                <c:formatCode>General</c:formatCode>
                <c:ptCount val="4"/>
                <c:pt idx="0">
                  <c:v>0</c:v>
                </c:pt>
                <c:pt idx="1">
                  <c:v>0</c:v>
                </c:pt>
                <c:pt idx="2">
                  <c:v>4</c:v>
                </c:pt>
                <c:pt idx="3">
                  <c:v>6</c:v>
                </c:pt>
              </c:numCache>
            </c:numRef>
          </c:val>
          <c:extLst>
            <c:ext xmlns:c16="http://schemas.microsoft.com/office/drawing/2014/chart" uri="{C3380CC4-5D6E-409C-BE32-E72D297353CC}">
              <c16:uniqueId val="{00000001-446B-4815-8A31-A331345BAA85}"/>
            </c:ext>
          </c:extLst>
        </c:ser>
        <c:dLbls>
          <c:dLblPos val="outEnd"/>
          <c:showLegendKey val="0"/>
          <c:showVal val="1"/>
          <c:showCatName val="0"/>
          <c:showSerName val="0"/>
          <c:showPercent val="0"/>
          <c:showBubbleSize val="0"/>
        </c:dLbls>
        <c:gapWidth val="110"/>
        <c:axId val="1315374400"/>
        <c:axId val="1504815856"/>
      </c:barChart>
      <c:catAx>
        <c:axId val="131537440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2"/>
                </a:solidFill>
                <a:latin typeface="TH SarabunPSK" panose="020B0500040200020003" pitchFamily="34" charset="-34"/>
                <a:ea typeface="+mn-ea"/>
                <a:cs typeface="TH SarabunPSK" panose="020B0500040200020003" pitchFamily="34" charset="-34"/>
              </a:defRPr>
            </a:pPr>
            <a:endParaRPr lang="th-TH"/>
          </a:p>
        </c:txPr>
        <c:crossAx val="1504815856"/>
        <c:crosses val="autoZero"/>
        <c:auto val="1"/>
        <c:lblAlgn val="ctr"/>
        <c:lblOffset val="100"/>
        <c:noMultiLvlLbl val="0"/>
      </c:catAx>
      <c:valAx>
        <c:axId val="1504815856"/>
        <c:scaling>
          <c:orientation val="minMax"/>
        </c:scaling>
        <c:delete val="1"/>
        <c:axPos val="l"/>
        <c:numFmt formatCode="General" sourceLinked="1"/>
        <c:majorTickMark val="none"/>
        <c:minorTickMark val="none"/>
        <c:tickLblPos val="nextTo"/>
        <c:crossAx val="1315374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TH SarabunPSK" panose="020B0500040200020003" pitchFamily="34" charset="-34"/>
              <a:ea typeface="+mn-ea"/>
              <a:cs typeface="TH SarabunPSK" panose="020B0500040200020003" pitchFamily="34" charset="-34"/>
            </a:defRPr>
          </a:pPr>
          <a:endParaRPr lang="th-T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title>
    <c:autoTitleDeleted val="0"/>
    <c:plotArea>
      <c:layout/>
      <c:barChart>
        <c:barDir val="col"/>
        <c:grouping val="clustered"/>
        <c:varyColors val="0"/>
        <c:ser>
          <c:idx val="0"/>
          <c:order val="0"/>
          <c:tx>
            <c:strRef>
              <c:f>กราฟ!$H$95</c:f>
              <c:strCache>
                <c:ptCount val="1"/>
                <c:pt idx="0">
                  <c:v>จำนวนวันที่ส่งข้อมูลล่าช้า/ก่อนกำหนด</c:v>
                </c:pt>
              </c:strCache>
            </c:strRef>
          </c:tx>
          <c:spPr>
            <a:solidFill>
              <a:srgbClr val="C00000"/>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1-50FF-4B25-8768-811A4AF051B6}"/>
              </c:ext>
            </c:extLst>
          </c:dPt>
          <c:dPt>
            <c:idx val="1"/>
            <c:invertIfNegative val="0"/>
            <c:bubble3D val="0"/>
            <c:spPr>
              <a:solidFill>
                <a:srgbClr val="00B050"/>
              </a:solidFill>
              <a:ln>
                <a:noFill/>
              </a:ln>
              <a:effectLst/>
            </c:spPr>
            <c:extLst>
              <c:ext xmlns:c16="http://schemas.microsoft.com/office/drawing/2014/chart" uri="{C3380CC4-5D6E-409C-BE32-E72D297353CC}">
                <c16:uniqueId val="{00000002-50FF-4B25-8768-811A4AF051B6}"/>
              </c:ext>
            </c:extLst>
          </c:dPt>
          <c:dPt>
            <c:idx val="2"/>
            <c:invertIfNegative val="0"/>
            <c:bubble3D val="0"/>
            <c:spPr>
              <a:solidFill>
                <a:srgbClr val="00B050"/>
              </a:solidFill>
              <a:ln>
                <a:noFill/>
              </a:ln>
              <a:effectLst/>
            </c:spPr>
            <c:extLst>
              <c:ext xmlns:c16="http://schemas.microsoft.com/office/drawing/2014/chart" uri="{C3380CC4-5D6E-409C-BE32-E72D297353CC}">
                <c16:uniqueId val="{00000003-50FF-4B25-8768-811A4AF051B6}"/>
              </c:ext>
            </c:extLst>
          </c:dPt>
          <c:dPt>
            <c:idx val="3"/>
            <c:invertIfNegative val="0"/>
            <c:bubble3D val="0"/>
            <c:spPr>
              <a:solidFill>
                <a:srgbClr val="00B050"/>
              </a:solidFill>
              <a:ln>
                <a:noFill/>
              </a:ln>
              <a:effectLst/>
            </c:spPr>
            <c:extLst>
              <c:ext xmlns:c16="http://schemas.microsoft.com/office/drawing/2014/chart" uri="{C3380CC4-5D6E-409C-BE32-E72D297353CC}">
                <c16:uniqueId val="{00000004-50FF-4B25-8768-811A4AF051B6}"/>
              </c:ext>
            </c:extLst>
          </c:dPt>
          <c:dPt>
            <c:idx val="4"/>
            <c:invertIfNegative val="0"/>
            <c:bubble3D val="0"/>
            <c:spPr>
              <a:solidFill>
                <a:srgbClr val="00B050"/>
              </a:solidFill>
              <a:ln>
                <a:noFill/>
              </a:ln>
              <a:effectLst/>
            </c:spPr>
            <c:extLst>
              <c:ext xmlns:c16="http://schemas.microsoft.com/office/drawing/2014/chart" uri="{C3380CC4-5D6E-409C-BE32-E72D297353CC}">
                <c16:uniqueId val="{00000005-50FF-4B25-8768-811A4AF051B6}"/>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กราฟ!$G$96:$G$107</c:f>
              <c:strCache>
                <c:ptCount val="12"/>
                <c:pt idx="0">
                  <c:v>หน่วยงานที่ 1</c:v>
                </c:pt>
                <c:pt idx="1">
                  <c:v>หน่วยงานที่ 2</c:v>
                </c:pt>
                <c:pt idx="2">
                  <c:v>หน่วยงานที่ 3</c:v>
                </c:pt>
                <c:pt idx="3">
                  <c:v>หน่วยงานที่ 4</c:v>
                </c:pt>
                <c:pt idx="4">
                  <c:v>หน่วยงานที่ 5</c:v>
                </c:pt>
                <c:pt idx="5">
                  <c:v>หน่วยงานที่ 6</c:v>
                </c:pt>
                <c:pt idx="6">
                  <c:v>หน่วยงานที่ 7</c:v>
                </c:pt>
                <c:pt idx="7">
                  <c:v>หน่วยงานที่ 8</c:v>
                </c:pt>
                <c:pt idx="8">
                  <c:v>หน่วยงานที่ 9</c:v>
                </c:pt>
                <c:pt idx="9">
                  <c:v>หน่วยงานที่ 10</c:v>
                </c:pt>
                <c:pt idx="10">
                  <c:v>หน่วยงานที่ 11</c:v>
                </c:pt>
                <c:pt idx="11">
                  <c:v>หน่วยงานที่ 12</c:v>
                </c:pt>
              </c:strCache>
            </c:strRef>
          </c:cat>
          <c:val>
            <c:numRef>
              <c:f>กราฟ!$H$96:$H$107</c:f>
              <c:numCache>
                <c:formatCode>General</c:formatCode>
                <c:ptCount val="12"/>
                <c:pt idx="0">
                  <c:v>29</c:v>
                </c:pt>
                <c:pt idx="1">
                  <c:v>11</c:v>
                </c:pt>
                <c:pt idx="2">
                  <c:v>5</c:v>
                </c:pt>
                <c:pt idx="3">
                  <c:v>5</c:v>
                </c:pt>
                <c:pt idx="4">
                  <c:v>4</c:v>
                </c:pt>
                <c:pt idx="5">
                  <c:v>0</c:v>
                </c:pt>
                <c:pt idx="6">
                  <c:v>-1</c:v>
                </c:pt>
                <c:pt idx="7">
                  <c:v>-7</c:v>
                </c:pt>
                <c:pt idx="8">
                  <c:v>-13</c:v>
                </c:pt>
                <c:pt idx="9">
                  <c:v>-30</c:v>
                </c:pt>
                <c:pt idx="10">
                  <c:v>-30</c:v>
                </c:pt>
                <c:pt idx="11">
                  <c:v>-43</c:v>
                </c:pt>
              </c:numCache>
            </c:numRef>
          </c:val>
          <c:extLst>
            <c:ext xmlns:c16="http://schemas.microsoft.com/office/drawing/2014/chart" uri="{C3380CC4-5D6E-409C-BE32-E72D297353CC}">
              <c16:uniqueId val="{00000000-50FF-4B25-8768-811A4AF051B6}"/>
            </c:ext>
          </c:extLst>
        </c:ser>
        <c:dLbls>
          <c:dLblPos val="outEnd"/>
          <c:showLegendKey val="0"/>
          <c:showVal val="1"/>
          <c:showCatName val="0"/>
          <c:showSerName val="0"/>
          <c:showPercent val="0"/>
          <c:showBubbleSize val="0"/>
        </c:dLbls>
        <c:gapWidth val="36"/>
        <c:overlap val="-26"/>
        <c:axId val="2036504944"/>
        <c:axId val="2040643488"/>
      </c:barChart>
      <c:catAx>
        <c:axId val="203650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noFill/>
                <a:latin typeface="TH SarabunPSK" panose="020B0500040200020003" pitchFamily="34" charset="-34"/>
                <a:ea typeface="+mn-ea"/>
                <a:cs typeface="TH SarabunPSK" panose="020B0500040200020003" pitchFamily="34" charset="-34"/>
              </a:defRPr>
            </a:pPr>
            <a:endParaRPr lang="th-TH"/>
          </a:p>
        </c:txPr>
        <c:crossAx val="2040643488"/>
        <c:crosses val="autoZero"/>
        <c:auto val="1"/>
        <c:lblAlgn val="ctr"/>
        <c:lblOffset val="100"/>
        <c:noMultiLvlLbl val="0"/>
      </c:catAx>
      <c:valAx>
        <c:axId val="2040643488"/>
        <c:scaling>
          <c:orientation val="minMax"/>
        </c:scaling>
        <c:delete val="1"/>
        <c:axPos val="l"/>
        <c:numFmt formatCode="General" sourceLinked="1"/>
        <c:majorTickMark val="none"/>
        <c:minorTickMark val="none"/>
        <c:tickLblPos val="nextTo"/>
        <c:crossAx val="20365049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h-TH"/>
        </a:p>
      </c:txPr>
    </c:title>
    <c:autoTitleDeleted val="0"/>
    <c:plotArea>
      <c:layout/>
      <c:barChart>
        <c:barDir val="col"/>
        <c:grouping val="clustered"/>
        <c:varyColors val="0"/>
        <c:ser>
          <c:idx val="0"/>
          <c:order val="0"/>
          <c:tx>
            <c:strRef>
              <c:f>กราฟ!$G$121</c:f>
              <c:strCache>
                <c:ptCount val="1"/>
                <c:pt idx="0">
                  <c:v>จำนวนหลักสูตรที่รับได้ต่ำกว่าแผนก่อนมาตรการ</c:v>
                </c:pt>
              </c:strCache>
            </c:strRef>
          </c:tx>
          <c:spPr>
            <a:solidFill>
              <a:srgbClr val="C00000"/>
            </a:solidFill>
            <a:ln>
              <a:noFill/>
            </a:ln>
            <a:effectLst/>
          </c:spPr>
          <c:invertIfNegative val="0"/>
          <c:cat>
            <c:strRef>
              <c:f>กราฟ!$F$122:$F$127</c:f>
              <c:strCache>
                <c:ptCount val="6"/>
                <c:pt idx="0">
                  <c:v>คณะวิศวกรรมศาสตร์</c:v>
                </c:pt>
                <c:pt idx="1">
                  <c:v>คณะวิทยาศาสตร์</c:v>
                </c:pt>
                <c:pt idx="2">
                  <c:v>คณะครุศาสตร์อุตสาหกรรมและเทคโนโลยี</c:v>
                </c:pt>
                <c:pt idx="3">
                  <c:v>คณะเทคโนโลยีสารสนเทศ</c:v>
                </c:pt>
                <c:pt idx="4">
                  <c:v>วิทยาลัยนานาชาติ</c:v>
                </c:pt>
                <c:pt idx="5">
                  <c:v>วิทยาลัยอุตสาหกรรมการบินนานาชาติ</c:v>
                </c:pt>
              </c:strCache>
            </c:strRef>
          </c:cat>
          <c:val>
            <c:numRef>
              <c:f>กราฟ!$G$122:$G$127</c:f>
              <c:numCache>
                <c:formatCode>General</c:formatCode>
                <c:ptCount val="6"/>
                <c:pt idx="0">
                  <c:v>3</c:v>
                </c:pt>
                <c:pt idx="1">
                  <c:v>1</c:v>
                </c:pt>
                <c:pt idx="2">
                  <c:v>1</c:v>
                </c:pt>
                <c:pt idx="3">
                  <c:v>1</c:v>
                </c:pt>
                <c:pt idx="4">
                  <c:v>2</c:v>
                </c:pt>
                <c:pt idx="5">
                  <c:v>1</c:v>
                </c:pt>
              </c:numCache>
            </c:numRef>
          </c:val>
          <c:extLst>
            <c:ext xmlns:c16="http://schemas.microsoft.com/office/drawing/2014/chart" uri="{C3380CC4-5D6E-409C-BE32-E72D297353CC}">
              <c16:uniqueId val="{00000000-6BA7-4BAB-954B-B867EBD372B2}"/>
            </c:ext>
          </c:extLst>
        </c:ser>
        <c:ser>
          <c:idx val="1"/>
          <c:order val="1"/>
          <c:tx>
            <c:strRef>
              <c:f>กราฟ!$H$121</c:f>
              <c:strCache>
                <c:ptCount val="1"/>
                <c:pt idx="0">
                  <c:v>จำนวนหลักสูตรที่รับได้ต่ำกว่าแผนหลังมาตรการ</c:v>
                </c:pt>
              </c:strCache>
            </c:strRef>
          </c:tx>
          <c:spPr>
            <a:solidFill>
              <a:schemeClr val="accent2">
                <a:lumMod val="40000"/>
                <a:lumOff val="60000"/>
              </a:schemeClr>
            </a:solidFill>
            <a:ln>
              <a:noFill/>
            </a:ln>
            <a:effectLst/>
          </c:spPr>
          <c:invertIfNegative val="0"/>
          <c:cat>
            <c:strRef>
              <c:f>กราฟ!$F$122:$F$127</c:f>
              <c:strCache>
                <c:ptCount val="6"/>
                <c:pt idx="0">
                  <c:v>คณะวิศวกรรมศาสตร์</c:v>
                </c:pt>
                <c:pt idx="1">
                  <c:v>คณะวิทยาศาสตร์</c:v>
                </c:pt>
                <c:pt idx="2">
                  <c:v>คณะครุศาสตร์อุตสาหกรรมและเทคโนโลยี</c:v>
                </c:pt>
                <c:pt idx="3">
                  <c:v>คณะเทคโนโลยีสารสนเทศ</c:v>
                </c:pt>
                <c:pt idx="4">
                  <c:v>วิทยาลัยนานาชาติ</c:v>
                </c:pt>
                <c:pt idx="5">
                  <c:v>วิทยาลัยอุตสาหกรรมการบินนานาชาติ</c:v>
                </c:pt>
              </c:strCache>
            </c:strRef>
          </c:cat>
          <c:val>
            <c:numRef>
              <c:f>กราฟ!$H$122:$H$127</c:f>
              <c:numCache>
                <c:formatCode>General</c:formatCode>
                <c:ptCount val="6"/>
                <c:pt idx="0">
                  <c:v>1</c:v>
                </c:pt>
                <c:pt idx="1">
                  <c:v>1</c:v>
                </c:pt>
                <c:pt idx="2">
                  <c:v>1</c:v>
                </c:pt>
                <c:pt idx="3">
                  <c:v>1</c:v>
                </c:pt>
                <c:pt idx="4">
                  <c:v>2</c:v>
                </c:pt>
                <c:pt idx="5">
                  <c:v>1</c:v>
                </c:pt>
              </c:numCache>
            </c:numRef>
          </c:val>
          <c:extLst>
            <c:ext xmlns:c16="http://schemas.microsoft.com/office/drawing/2014/chart" uri="{C3380CC4-5D6E-409C-BE32-E72D297353CC}">
              <c16:uniqueId val="{00000001-6BA7-4BAB-954B-B867EBD372B2}"/>
            </c:ext>
          </c:extLst>
        </c:ser>
        <c:dLbls>
          <c:showLegendKey val="0"/>
          <c:showVal val="0"/>
          <c:showCatName val="0"/>
          <c:showSerName val="0"/>
          <c:showPercent val="0"/>
          <c:showBubbleSize val="0"/>
        </c:dLbls>
        <c:gapWidth val="250"/>
        <c:axId val="215537376"/>
        <c:axId val="2082427584"/>
      </c:barChart>
      <c:catAx>
        <c:axId val="21553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h-TH"/>
          </a:p>
        </c:txPr>
        <c:crossAx val="2082427584"/>
        <c:crosses val="autoZero"/>
        <c:auto val="1"/>
        <c:lblAlgn val="ctr"/>
        <c:lblOffset val="100"/>
        <c:noMultiLvlLbl val="0"/>
      </c:catAx>
      <c:valAx>
        <c:axId val="2082427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h-TH"/>
          </a:p>
        </c:txPr>
        <c:crossAx val="215537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h-T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h-TH"/>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r>
              <a:rPr lang="th-TH"/>
              <a:t>สัดส่วนเงินฝากของสถาบัน</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title>
    <c:autoTitleDeleted val="0"/>
    <c:plotArea>
      <c:layout/>
      <c:barChart>
        <c:barDir val="bar"/>
        <c:grouping val="clustered"/>
        <c:varyColors val="0"/>
        <c:ser>
          <c:idx val="0"/>
          <c:order val="0"/>
          <c:tx>
            <c:strRef>
              <c:f>กราฟ!$G$138</c:f>
              <c:strCache>
                <c:ptCount val="1"/>
                <c:pt idx="0">
                  <c:v>สัดส่วน</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กราฟ!$F$139:$F$143</c:f>
              <c:strCache>
                <c:ptCount val="5"/>
                <c:pt idx="0">
                  <c:v>ธนาคารออมสิน</c:v>
                </c:pt>
                <c:pt idx="1">
                  <c:v>ธนาคารกรุงไทย</c:v>
                </c:pt>
                <c:pt idx="2">
                  <c:v>ธนาคารกสิกรไทย </c:v>
                </c:pt>
                <c:pt idx="3">
                  <c:v>ธนาคารไทยพาณิชย์</c:v>
                </c:pt>
                <c:pt idx="4">
                  <c:v>ธนาคารกรุงศรีอยุทธยา</c:v>
                </c:pt>
              </c:strCache>
            </c:strRef>
          </c:cat>
          <c:val>
            <c:numRef>
              <c:f>กราฟ!$G$139:$G$143</c:f>
              <c:numCache>
                <c:formatCode>0%</c:formatCode>
                <c:ptCount val="5"/>
                <c:pt idx="0" formatCode="0.00%">
                  <c:v>1.1000000000000001E-3</c:v>
                </c:pt>
                <c:pt idx="1">
                  <c:v>0.05</c:v>
                </c:pt>
                <c:pt idx="2" formatCode="0.00%">
                  <c:v>0.14130000000000001</c:v>
                </c:pt>
                <c:pt idx="3" formatCode="0.00%">
                  <c:v>0.2581</c:v>
                </c:pt>
                <c:pt idx="4" formatCode="0.00%">
                  <c:v>0.54949999999999999</c:v>
                </c:pt>
              </c:numCache>
            </c:numRef>
          </c:val>
          <c:extLst>
            <c:ext xmlns:c16="http://schemas.microsoft.com/office/drawing/2014/chart" uri="{C3380CC4-5D6E-409C-BE32-E72D297353CC}">
              <c16:uniqueId val="{00000000-F6A7-4133-9D77-5237F76EB7A9}"/>
            </c:ext>
          </c:extLst>
        </c:ser>
        <c:dLbls>
          <c:dLblPos val="inEnd"/>
          <c:showLegendKey val="0"/>
          <c:showVal val="1"/>
          <c:showCatName val="0"/>
          <c:showSerName val="0"/>
          <c:showPercent val="0"/>
          <c:showBubbleSize val="0"/>
        </c:dLbls>
        <c:gapWidth val="65"/>
        <c:axId val="2045755040"/>
        <c:axId val="1945515712"/>
      </c:barChart>
      <c:catAx>
        <c:axId val="20457550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1945515712"/>
        <c:crosses val="autoZero"/>
        <c:auto val="1"/>
        <c:lblAlgn val="ctr"/>
        <c:lblOffset val="100"/>
        <c:noMultiLvlLbl val="0"/>
      </c:catAx>
      <c:valAx>
        <c:axId val="1945515712"/>
        <c:scaling>
          <c:orientation val="minMax"/>
        </c:scaling>
        <c:delete val="1"/>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2045755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กราฟ!$B$1</c:f>
              <c:strCache>
                <c:ptCount val="1"/>
                <c:pt idx="0">
                  <c:v>ความเสี่ยงและควบคุมภายในที่ลดลง(%)</c:v>
                </c:pt>
              </c:strCache>
            </c:strRef>
          </c:tx>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กราฟ!$A$2:$A$13</c:f>
              <c:strCache>
                <c:ptCount val="12"/>
                <c:pt idx="0">
                  <c:v>สถาปัตย์</c:v>
                </c:pt>
                <c:pt idx="1">
                  <c:v>เกษตร</c:v>
                </c:pt>
                <c:pt idx="2">
                  <c:v>อุตเกษตร</c:v>
                </c:pt>
                <c:pt idx="3">
                  <c:v>นาโน</c:v>
                </c:pt>
                <c:pt idx="4">
                  <c:v>นวัตกรรมการผลิต</c:v>
                </c:pt>
                <c:pt idx="5">
                  <c:v>ชุมพรฯ</c:v>
                </c:pt>
                <c:pt idx="6">
                  <c:v>การบริหาร</c:v>
                </c:pt>
                <c:pt idx="7">
                  <c:v>บริหารงานวิจัย</c:v>
                </c:pt>
                <c:pt idx="8">
                  <c:v>วิศว</c:v>
                </c:pt>
                <c:pt idx="9">
                  <c:v>บริการคอม</c:v>
                </c:pt>
                <c:pt idx="10">
                  <c:v>สภา</c:v>
                </c:pt>
                <c:pt idx="11">
                  <c:v>สจล.</c:v>
                </c:pt>
              </c:strCache>
            </c:strRef>
          </c:cat>
          <c:val>
            <c:numRef>
              <c:f>กราฟ!$B$2:$B$13</c:f>
              <c:numCache>
                <c:formatCode>General</c:formatCode>
                <c:ptCount val="12"/>
                <c:pt idx="0">
                  <c:v>83.33</c:v>
                </c:pt>
                <c:pt idx="1">
                  <c:v>83.33</c:v>
                </c:pt>
                <c:pt idx="2">
                  <c:v>83.33</c:v>
                </c:pt>
                <c:pt idx="3">
                  <c:v>83.33</c:v>
                </c:pt>
                <c:pt idx="4">
                  <c:v>83.33</c:v>
                </c:pt>
                <c:pt idx="5">
                  <c:v>83.33</c:v>
                </c:pt>
                <c:pt idx="6">
                  <c:v>83.33</c:v>
                </c:pt>
                <c:pt idx="7">
                  <c:v>83.33</c:v>
                </c:pt>
                <c:pt idx="8">
                  <c:v>77.78</c:v>
                </c:pt>
                <c:pt idx="9">
                  <c:v>75</c:v>
                </c:pt>
                <c:pt idx="10">
                  <c:v>75</c:v>
                </c:pt>
                <c:pt idx="11">
                  <c:v>74.39</c:v>
                </c:pt>
              </c:numCache>
            </c:numRef>
          </c:val>
          <c:extLst>
            <c:ext xmlns:c16="http://schemas.microsoft.com/office/drawing/2014/chart" uri="{C3380CC4-5D6E-409C-BE32-E72D297353CC}">
              <c16:uniqueId val="{00000000-038C-4173-8CB9-DAA3D6C94BC9}"/>
            </c:ext>
          </c:extLst>
        </c:ser>
        <c:dLbls>
          <c:dLblPos val="outEnd"/>
          <c:showLegendKey val="0"/>
          <c:showVal val="1"/>
          <c:showCatName val="0"/>
          <c:showSerName val="0"/>
          <c:showPercent val="0"/>
          <c:showBubbleSize val="0"/>
        </c:dLbls>
        <c:gapWidth val="444"/>
        <c:overlap val="-90"/>
        <c:axId val="391125632"/>
        <c:axId val="388199216"/>
      </c:barChart>
      <c:catAx>
        <c:axId val="391125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388199216"/>
        <c:crosses val="autoZero"/>
        <c:auto val="1"/>
        <c:lblAlgn val="ctr"/>
        <c:lblOffset val="100"/>
        <c:noMultiLvlLbl val="0"/>
      </c:catAx>
      <c:valAx>
        <c:axId val="388199216"/>
        <c:scaling>
          <c:orientation val="minMax"/>
        </c:scaling>
        <c:delete val="1"/>
        <c:axPos val="l"/>
        <c:numFmt formatCode="General" sourceLinked="1"/>
        <c:majorTickMark val="none"/>
        <c:minorTickMark val="none"/>
        <c:tickLblPos val="nextTo"/>
        <c:crossAx val="391125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กราฟ!$B$1</c:f>
              <c:strCache>
                <c:ptCount val="1"/>
                <c:pt idx="0">
                  <c:v>ความเสี่ยงและควบคุมภายในที่ลดลง(%)</c:v>
                </c:pt>
              </c:strCache>
            </c:strRef>
          </c:tx>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กราฟ!$A$14:$A$24</c:f>
              <c:strCache>
                <c:ptCount val="11"/>
                <c:pt idx="0">
                  <c:v>ครุศาสตร์</c:v>
                </c:pt>
                <c:pt idx="1">
                  <c:v>วิทยาศาสตร์</c:v>
                </c:pt>
                <c:pt idx="2">
                  <c:v>สารสนเทศ</c:v>
                </c:pt>
                <c:pt idx="3">
                  <c:v>ศิลปะ</c:v>
                </c:pt>
                <c:pt idx="4">
                  <c:v>แพทย</c:v>
                </c:pt>
                <c:pt idx="5">
                  <c:v>วิจัยนวัตกรรม</c:v>
                </c:pt>
                <c:pt idx="6">
                  <c:v>สังคีต</c:v>
                </c:pt>
                <c:pt idx="7">
                  <c:v>หอสมุด</c:v>
                </c:pt>
                <c:pt idx="8">
                  <c:v>ทะเบียน</c:v>
                </c:pt>
                <c:pt idx="9">
                  <c:v>ศึกษาทั่วไป</c:v>
                </c:pt>
                <c:pt idx="10">
                  <c:v>สนอ.</c:v>
                </c:pt>
              </c:strCache>
            </c:strRef>
          </c:cat>
          <c:val>
            <c:numRef>
              <c:f>กราฟ!$B$14:$B$24</c:f>
              <c:numCache>
                <c:formatCode>General</c:formatCode>
                <c:ptCount val="11"/>
                <c:pt idx="0">
                  <c:v>71.430000000000007</c:v>
                </c:pt>
                <c:pt idx="1">
                  <c:v>71.430000000000007</c:v>
                </c:pt>
                <c:pt idx="2">
                  <c:v>71.430000000000007</c:v>
                </c:pt>
                <c:pt idx="3">
                  <c:v>71.430000000000007</c:v>
                </c:pt>
                <c:pt idx="4">
                  <c:v>71.430000000000007</c:v>
                </c:pt>
                <c:pt idx="5">
                  <c:v>71.430000000000007</c:v>
                </c:pt>
                <c:pt idx="6">
                  <c:v>71.430000000000007</c:v>
                </c:pt>
                <c:pt idx="7">
                  <c:v>66.67</c:v>
                </c:pt>
                <c:pt idx="8">
                  <c:v>66.67</c:v>
                </c:pt>
                <c:pt idx="9">
                  <c:v>66.67</c:v>
                </c:pt>
                <c:pt idx="10">
                  <c:v>65.95</c:v>
                </c:pt>
              </c:numCache>
            </c:numRef>
          </c:val>
          <c:extLst>
            <c:ext xmlns:c16="http://schemas.microsoft.com/office/drawing/2014/chart" uri="{C3380CC4-5D6E-409C-BE32-E72D297353CC}">
              <c16:uniqueId val="{00000000-B871-46CB-B5D7-EBE344ADE466}"/>
            </c:ext>
          </c:extLst>
        </c:ser>
        <c:dLbls>
          <c:dLblPos val="outEnd"/>
          <c:showLegendKey val="0"/>
          <c:showVal val="1"/>
          <c:showCatName val="0"/>
          <c:showSerName val="0"/>
          <c:showPercent val="0"/>
          <c:showBubbleSize val="0"/>
        </c:dLbls>
        <c:gapWidth val="444"/>
        <c:overlap val="-90"/>
        <c:axId val="391125632"/>
        <c:axId val="388199216"/>
      </c:barChart>
      <c:catAx>
        <c:axId val="391125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388199216"/>
        <c:crosses val="autoZero"/>
        <c:auto val="1"/>
        <c:lblAlgn val="ctr"/>
        <c:lblOffset val="100"/>
        <c:noMultiLvlLbl val="0"/>
      </c:catAx>
      <c:valAx>
        <c:axId val="388199216"/>
        <c:scaling>
          <c:orientation val="minMax"/>
        </c:scaling>
        <c:delete val="1"/>
        <c:axPos val="l"/>
        <c:numFmt formatCode="General" sourceLinked="1"/>
        <c:majorTickMark val="none"/>
        <c:minorTickMark val="none"/>
        <c:tickLblPos val="nextTo"/>
        <c:crossAx val="391125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Sheet1!$B$1</c:f>
              <c:strCache>
                <c:ptCount val="1"/>
                <c:pt idx="0">
                  <c:v>ความเสี่ยงและควบคุมภายในที่ลดลง(%)</c:v>
                </c:pt>
              </c:strCache>
            </c:strRef>
          </c:tx>
          <c:spPr>
            <a:solidFill>
              <a:srgbClr val="009900"/>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Sheet1!$A$2:$A$10</c:f>
              <c:strCache>
                <c:ptCount val="9"/>
                <c:pt idx="0">
                  <c:v>สจล.</c:v>
                </c:pt>
                <c:pt idx="1">
                  <c:v>สถาปัตย์</c:v>
                </c:pt>
                <c:pt idx="2">
                  <c:v>เกษตร</c:v>
                </c:pt>
                <c:pt idx="3">
                  <c:v>อุตเกษตร</c:v>
                </c:pt>
                <c:pt idx="4">
                  <c:v>นาโน</c:v>
                </c:pt>
                <c:pt idx="5">
                  <c:v>นวัตกรรมการผลิต</c:v>
                </c:pt>
                <c:pt idx="6">
                  <c:v>ชุมพรฯ</c:v>
                </c:pt>
                <c:pt idx="7">
                  <c:v>การบริหาร</c:v>
                </c:pt>
                <c:pt idx="8">
                  <c:v>วิศว</c:v>
                </c:pt>
              </c:strCache>
            </c:strRef>
          </c:cat>
          <c:val>
            <c:numRef>
              <c:f>Sheet1!$B$2:$B$10</c:f>
              <c:numCache>
                <c:formatCode>General</c:formatCode>
                <c:ptCount val="9"/>
                <c:pt idx="0">
                  <c:v>74.39</c:v>
                </c:pt>
                <c:pt idx="1">
                  <c:v>83.33</c:v>
                </c:pt>
                <c:pt idx="2">
                  <c:v>83.33</c:v>
                </c:pt>
                <c:pt idx="3">
                  <c:v>83.33</c:v>
                </c:pt>
                <c:pt idx="4">
                  <c:v>83.33</c:v>
                </c:pt>
                <c:pt idx="5">
                  <c:v>83.33</c:v>
                </c:pt>
                <c:pt idx="6">
                  <c:v>83.33</c:v>
                </c:pt>
                <c:pt idx="7">
                  <c:v>83.33</c:v>
                </c:pt>
                <c:pt idx="8">
                  <c:v>77.78</c:v>
                </c:pt>
              </c:numCache>
            </c:numRef>
          </c:val>
          <c:extLst>
            <c:ext xmlns:c16="http://schemas.microsoft.com/office/drawing/2014/chart" uri="{C3380CC4-5D6E-409C-BE32-E72D297353CC}">
              <c16:uniqueId val="{00000000-408D-42AF-8F12-5C7446CE4DB2}"/>
            </c:ext>
          </c:extLst>
        </c:ser>
        <c:dLbls>
          <c:dLblPos val="outEnd"/>
          <c:showLegendKey val="0"/>
          <c:showVal val="1"/>
          <c:showCatName val="0"/>
          <c:showSerName val="0"/>
          <c:showPercent val="0"/>
          <c:showBubbleSize val="0"/>
        </c:dLbls>
        <c:gapWidth val="222"/>
        <c:overlap val="-90"/>
        <c:axId val="469585936"/>
        <c:axId val="249052432"/>
      </c:barChart>
      <c:catAx>
        <c:axId val="469585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600" b="1"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249052432"/>
        <c:crosses val="autoZero"/>
        <c:auto val="1"/>
        <c:lblAlgn val="ctr"/>
        <c:lblOffset val="100"/>
        <c:noMultiLvlLbl val="0"/>
      </c:catAx>
      <c:valAx>
        <c:axId val="249052432"/>
        <c:scaling>
          <c:orientation val="minMax"/>
        </c:scaling>
        <c:delete val="1"/>
        <c:axPos val="l"/>
        <c:numFmt formatCode="General" sourceLinked="1"/>
        <c:majorTickMark val="none"/>
        <c:minorTickMark val="none"/>
        <c:tickLblPos val="nextTo"/>
        <c:crossAx val="469585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Sheet1!$B$1</c:f>
              <c:strCache>
                <c:ptCount val="1"/>
                <c:pt idx="0">
                  <c:v>ความเสี่ยงและควบคุมภายในที่ลดลง(%)</c:v>
                </c:pt>
              </c:strCache>
            </c:strRef>
          </c:tx>
          <c:spPr>
            <a:solidFill>
              <a:srgbClr val="009900"/>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Sheet1!$A$43:$A$49</c:f>
              <c:strCache>
                <c:ptCount val="7"/>
                <c:pt idx="0">
                  <c:v>บริหารงานวิจัย</c:v>
                </c:pt>
                <c:pt idx="1">
                  <c:v>บริการคอม</c:v>
                </c:pt>
                <c:pt idx="2">
                  <c:v>สภา</c:v>
                </c:pt>
                <c:pt idx="3">
                  <c:v>หอสมุด</c:v>
                </c:pt>
                <c:pt idx="4">
                  <c:v>ทะเบียน</c:v>
                </c:pt>
                <c:pt idx="5">
                  <c:v>ศึกษาทั่วไป</c:v>
                </c:pt>
                <c:pt idx="6">
                  <c:v>สนอ.</c:v>
                </c:pt>
              </c:strCache>
            </c:strRef>
          </c:cat>
          <c:val>
            <c:numRef>
              <c:f>Sheet1!$B$43:$B$49</c:f>
              <c:numCache>
                <c:formatCode>General</c:formatCode>
                <c:ptCount val="7"/>
                <c:pt idx="0">
                  <c:v>83.33</c:v>
                </c:pt>
                <c:pt idx="1">
                  <c:v>75</c:v>
                </c:pt>
                <c:pt idx="2">
                  <c:v>75</c:v>
                </c:pt>
                <c:pt idx="3">
                  <c:v>66.67</c:v>
                </c:pt>
                <c:pt idx="4">
                  <c:v>66.67</c:v>
                </c:pt>
                <c:pt idx="5">
                  <c:v>66.67</c:v>
                </c:pt>
                <c:pt idx="6">
                  <c:v>65.95</c:v>
                </c:pt>
              </c:numCache>
            </c:numRef>
          </c:val>
          <c:extLst>
            <c:ext xmlns:c16="http://schemas.microsoft.com/office/drawing/2014/chart" uri="{C3380CC4-5D6E-409C-BE32-E72D297353CC}">
              <c16:uniqueId val="{00000000-DE50-4163-85DD-C834A934B327}"/>
            </c:ext>
          </c:extLst>
        </c:ser>
        <c:dLbls>
          <c:dLblPos val="outEnd"/>
          <c:showLegendKey val="0"/>
          <c:showVal val="1"/>
          <c:showCatName val="0"/>
          <c:showSerName val="0"/>
          <c:showPercent val="0"/>
          <c:showBubbleSize val="0"/>
        </c:dLbls>
        <c:gapWidth val="222"/>
        <c:overlap val="-90"/>
        <c:axId val="469585936"/>
        <c:axId val="249052432"/>
      </c:barChart>
      <c:catAx>
        <c:axId val="469585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600" b="1"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249052432"/>
        <c:crosses val="autoZero"/>
        <c:auto val="1"/>
        <c:lblAlgn val="ctr"/>
        <c:lblOffset val="100"/>
        <c:noMultiLvlLbl val="0"/>
      </c:catAx>
      <c:valAx>
        <c:axId val="249052432"/>
        <c:scaling>
          <c:orientation val="minMax"/>
        </c:scaling>
        <c:delete val="1"/>
        <c:axPos val="l"/>
        <c:numFmt formatCode="General" sourceLinked="1"/>
        <c:majorTickMark val="none"/>
        <c:minorTickMark val="none"/>
        <c:tickLblPos val="nextTo"/>
        <c:crossAx val="469585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4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12</xdr:col>
      <xdr:colOff>285750</xdr:colOff>
      <xdr:row>1</xdr:row>
      <xdr:rowOff>38100</xdr:rowOff>
    </xdr:from>
    <xdr:to>
      <xdr:col>13</xdr:col>
      <xdr:colOff>619125</xdr:colOff>
      <xdr:row>2</xdr:row>
      <xdr:rowOff>9525</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12411075" y="295275"/>
          <a:ext cx="13811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300">
              <a:latin typeface="TH SarabunPSK" pitchFamily="34" charset="-34"/>
              <a:cs typeface="TH SarabunPSK" pitchFamily="34" charset="-34"/>
            </a:rPr>
            <a:t>ERM </a:t>
          </a:r>
          <a:r>
            <a:rPr lang="th-TH" sz="1300">
              <a:latin typeface="TH SarabunPSK" pitchFamily="34" charset="-34"/>
              <a:cs typeface="TH SarabunPSK" pitchFamily="34" charset="-34"/>
            </a:rPr>
            <a:t>01-0</a:t>
          </a:r>
          <a:r>
            <a:rPr lang="en-US" sz="1300">
              <a:latin typeface="TH SarabunPSK" pitchFamily="34" charset="-34"/>
              <a:cs typeface="TH SarabunPSK" pitchFamily="34" charset="-34"/>
            </a:rPr>
            <a:t>4</a:t>
          </a:r>
          <a:endParaRPr lang="th-TH" sz="1300">
            <a:latin typeface="TH SarabunPSK" pitchFamily="34" charset="-34"/>
            <a:cs typeface="TH SarabunPSK" pitchFamily="34"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971550</xdr:colOff>
      <xdr:row>1</xdr:row>
      <xdr:rowOff>9525</xdr:rowOff>
    </xdr:from>
    <xdr:to>
      <xdr:col>13</xdr:col>
      <xdr:colOff>838200</xdr:colOff>
      <xdr:row>1</xdr:row>
      <xdr:rowOff>200025</xdr:rowOff>
    </xdr:to>
    <xdr:sp macro="" textlink="">
      <xdr:nvSpPr>
        <xdr:cNvPr id="2" name="Rectangle 2">
          <a:extLst>
            <a:ext uri="{FF2B5EF4-FFF2-40B4-BE49-F238E27FC236}">
              <a16:creationId xmlns:a16="http://schemas.microsoft.com/office/drawing/2014/main" id="{DAFB4C63-EF42-4BA1-B431-D615694EEA38}"/>
            </a:ext>
          </a:extLst>
        </xdr:cNvPr>
        <xdr:cNvSpPr/>
      </xdr:nvSpPr>
      <xdr:spPr>
        <a:xfrm>
          <a:off x="12334875" y="228600"/>
          <a:ext cx="144780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300">
              <a:latin typeface="TH SarabunPSK" pitchFamily="34" charset="-34"/>
              <a:cs typeface="TH SarabunPSK" pitchFamily="34" charset="-34"/>
            </a:rPr>
            <a:t>ERM </a:t>
          </a:r>
          <a:r>
            <a:rPr lang="th-TH" sz="1300">
              <a:latin typeface="TH SarabunPSK" pitchFamily="34" charset="-34"/>
              <a:cs typeface="TH SarabunPSK" pitchFamily="34" charset="-34"/>
            </a:rPr>
            <a:t>05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971550</xdr:colOff>
      <xdr:row>1</xdr:row>
      <xdr:rowOff>9525</xdr:rowOff>
    </xdr:from>
    <xdr:to>
      <xdr:col>13</xdr:col>
      <xdr:colOff>838200</xdr:colOff>
      <xdr:row>1</xdr:row>
      <xdr:rowOff>200025</xdr:rowOff>
    </xdr:to>
    <xdr:sp macro="" textlink="">
      <xdr:nvSpPr>
        <xdr:cNvPr id="2" name="Rectangle 2">
          <a:extLst>
            <a:ext uri="{FF2B5EF4-FFF2-40B4-BE49-F238E27FC236}">
              <a16:creationId xmlns:a16="http://schemas.microsoft.com/office/drawing/2014/main" id="{A50CB958-7844-46EA-BC18-B4EBB01F4E67}"/>
            </a:ext>
          </a:extLst>
        </xdr:cNvPr>
        <xdr:cNvSpPr/>
      </xdr:nvSpPr>
      <xdr:spPr>
        <a:xfrm>
          <a:off x="12334875" y="228600"/>
          <a:ext cx="144780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300">
              <a:latin typeface="TH SarabunPSK" pitchFamily="34" charset="-34"/>
              <a:cs typeface="TH SarabunPSK" pitchFamily="34" charset="-34"/>
            </a:rPr>
            <a:t>ERM </a:t>
          </a:r>
          <a:r>
            <a:rPr lang="th-TH" sz="1300">
              <a:latin typeface="TH SarabunPSK" pitchFamily="34" charset="-34"/>
              <a:cs typeface="TH SarabunPSK" pitchFamily="34" charset="-34"/>
            </a:rPr>
            <a:t>05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400050</xdr:colOff>
      <xdr:row>38</xdr:row>
      <xdr:rowOff>161924</xdr:rowOff>
    </xdr:from>
    <xdr:to>
      <xdr:col>26</xdr:col>
      <xdr:colOff>476250</xdr:colOff>
      <xdr:row>64</xdr:row>
      <xdr:rowOff>57150</xdr:rowOff>
    </xdr:to>
    <xdr:grpSp>
      <xdr:nvGrpSpPr>
        <xdr:cNvPr id="31" name="กลุ่ม 30">
          <a:extLst>
            <a:ext uri="{FF2B5EF4-FFF2-40B4-BE49-F238E27FC236}">
              <a16:creationId xmlns:a16="http://schemas.microsoft.com/office/drawing/2014/main" id="{DCD48686-BD16-4FFA-AB6A-13051FE45C21}"/>
            </a:ext>
          </a:extLst>
        </xdr:cNvPr>
        <xdr:cNvGrpSpPr/>
      </xdr:nvGrpSpPr>
      <xdr:grpSpPr>
        <a:xfrm>
          <a:off x="11315700" y="8534399"/>
          <a:ext cx="9220200" cy="4752976"/>
          <a:chOff x="7105650" y="6962774"/>
          <a:chExt cx="9220200" cy="4591051"/>
        </a:xfrm>
      </xdr:grpSpPr>
      <xdr:graphicFrame macro="">
        <xdr:nvGraphicFramePr>
          <xdr:cNvPr id="8" name="แผนภูมิ 7">
            <a:extLst>
              <a:ext uri="{FF2B5EF4-FFF2-40B4-BE49-F238E27FC236}">
                <a16:creationId xmlns:a16="http://schemas.microsoft.com/office/drawing/2014/main" id="{C6B2CFC5-AA89-4093-A14A-012CB5CC49AE}"/>
              </a:ext>
            </a:extLst>
          </xdr:cNvPr>
          <xdr:cNvGraphicFramePr/>
        </xdr:nvGraphicFramePr>
        <xdr:xfrm>
          <a:off x="7105650" y="6962774"/>
          <a:ext cx="9220200" cy="4591051"/>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30" name="กลุ่ม 29">
            <a:extLst>
              <a:ext uri="{FF2B5EF4-FFF2-40B4-BE49-F238E27FC236}">
                <a16:creationId xmlns:a16="http://schemas.microsoft.com/office/drawing/2014/main" id="{E0C5C7BF-2CAB-45E6-9B10-A4A93282A4FD}"/>
              </a:ext>
            </a:extLst>
          </xdr:cNvPr>
          <xdr:cNvGrpSpPr/>
        </xdr:nvGrpSpPr>
        <xdr:grpSpPr>
          <a:xfrm>
            <a:off x="8477250" y="7934325"/>
            <a:ext cx="6648450" cy="2190750"/>
            <a:chOff x="2066925" y="10620375"/>
            <a:chExt cx="6648450" cy="2190750"/>
          </a:xfrm>
        </xdr:grpSpPr>
        <xdr:cxnSp macro="">
          <xdr:nvCxnSpPr>
            <xdr:cNvPr id="27" name="ตัวเชื่อมต่อตรง 26">
              <a:extLst>
                <a:ext uri="{FF2B5EF4-FFF2-40B4-BE49-F238E27FC236}">
                  <a16:creationId xmlns:a16="http://schemas.microsoft.com/office/drawing/2014/main" id="{A8D3EE77-7DAF-412A-825D-61F37F944AAE}"/>
                </a:ext>
              </a:extLst>
            </xdr:cNvPr>
            <xdr:cNvCxnSpPr/>
          </xdr:nvCxnSpPr>
          <xdr:spPr>
            <a:xfrm>
              <a:off x="2234770" y="10620375"/>
              <a:ext cx="0" cy="720655"/>
            </a:xfrm>
            <a:prstGeom prst="line">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28" name="ตัวเชื่อมต่อตรง 27">
              <a:extLst>
                <a:ext uri="{FF2B5EF4-FFF2-40B4-BE49-F238E27FC236}">
                  <a16:creationId xmlns:a16="http://schemas.microsoft.com/office/drawing/2014/main" id="{602E33D2-2C07-4697-9AB3-AD77411E5A9C}"/>
                </a:ext>
              </a:extLst>
            </xdr:cNvPr>
            <xdr:cNvCxnSpPr/>
          </xdr:nvCxnSpPr>
          <xdr:spPr>
            <a:xfrm>
              <a:off x="2105025" y="10620375"/>
              <a:ext cx="25949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 name="ตัวเชื่อมต่อตรง 28">
              <a:extLst>
                <a:ext uri="{FF2B5EF4-FFF2-40B4-BE49-F238E27FC236}">
                  <a16:creationId xmlns:a16="http://schemas.microsoft.com/office/drawing/2014/main" id="{35D377FE-01EA-423E-9D38-0C27EB3E5FC6}"/>
                </a:ext>
              </a:extLst>
            </xdr:cNvPr>
            <xdr:cNvCxnSpPr/>
          </xdr:nvCxnSpPr>
          <xdr:spPr>
            <a:xfrm>
              <a:off x="2112233" y="11344276"/>
              <a:ext cx="259491" cy="0"/>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24" name="กลุ่ม 23">
              <a:extLst>
                <a:ext uri="{FF2B5EF4-FFF2-40B4-BE49-F238E27FC236}">
                  <a16:creationId xmlns:a16="http://schemas.microsoft.com/office/drawing/2014/main" id="{80FDD936-7243-49E1-A5EF-884AC24BD79F}"/>
                </a:ext>
              </a:extLst>
            </xdr:cNvPr>
            <xdr:cNvGrpSpPr/>
          </xdr:nvGrpSpPr>
          <xdr:grpSpPr>
            <a:xfrm>
              <a:off x="2066925" y="10801350"/>
              <a:ext cx="6648450" cy="2009775"/>
              <a:chOff x="8324850" y="7753350"/>
              <a:chExt cx="6648450" cy="2009775"/>
            </a:xfrm>
          </xdr:grpSpPr>
          <xdr:sp macro="" textlink="">
            <xdr:nvSpPr>
              <xdr:cNvPr id="9" name="สี่เหลี่ยมผืนผ้า 8">
                <a:extLst>
                  <a:ext uri="{FF2B5EF4-FFF2-40B4-BE49-F238E27FC236}">
                    <a16:creationId xmlns:a16="http://schemas.microsoft.com/office/drawing/2014/main" id="{1305F3CA-D55B-401C-8EF8-70C49E36C0AE}"/>
                  </a:ext>
                </a:extLst>
              </xdr:cNvPr>
              <xdr:cNvSpPr/>
            </xdr:nvSpPr>
            <xdr:spPr>
              <a:xfrm>
                <a:off x="8324850" y="7753350"/>
                <a:ext cx="314325" cy="342900"/>
              </a:xfrm>
              <a:prstGeom prst="rect">
                <a:avLst/>
              </a:prstGeom>
              <a:solidFill>
                <a:schemeClr val="bg1"/>
              </a:solidFill>
              <a:ln w="3175">
                <a:solidFill>
                  <a:schemeClr val="accent6">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h-TH" sz="1600">
                    <a:solidFill>
                      <a:schemeClr val="tx1"/>
                    </a:solidFill>
                    <a:latin typeface="TH SarabunPSK" panose="020B0500040200020003" pitchFamily="34" charset="-34"/>
                    <a:cs typeface="TH SarabunPSK" panose="020B0500040200020003" pitchFamily="34" charset="-34"/>
                  </a:rPr>
                  <a:t>4</a:t>
                </a:r>
              </a:p>
            </xdr:txBody>
          </xdr:sp>
          <xdr:cxnSp macro="">
            <xdr:nvCxnSpPr>
              <xdr:cNvPr id="11" name="ลูกศรเชื่อมต่อแบบตรง 10">
                <a:extLst>
                  <a:ext uri="{FF2B5EF4-FFF2-40B4-BE49-F238E27FC236}">
                    <a16:creationId xmlns:a16="http://schemas.microsoft.com/office/drawing/2014/main" id="{CC79D8E8-7C5B-47AB-982E-F6598985C46C}"/>
                  </a:ext>
                </a:extLst>
              </xdr:cNvPr>
              <xdr:cNvCxnSpPr/>
            </xdr:nvCxnSpPr>
            <xdr:spPr>
              <a:xfrm>
                <a:off x="8696325" y="7943850"/>
                <a:ext cx="1885950" cy="1581150"/>
              </a:xfrm>
              <a:prstGeom prst="straightConnector1">
                <a:avLst/>
              </a:prstGeom>
              <a:ln w="3175">
                <a:prstDash val="dash"/>
                <a:tailEnd type="triangle"/>
              </a:ln>
            </xdr:spPr>
            <xdr:style>
              <a:lnRef idx="1">
                <a:schemeClr val="accent6"/>
              </a:lnRef>
              <a:fillRef idx="0">
                <a:schemeClr val="accent6"/>
              </a:fillRef>
              <a:effectRef idx="0">
                <a:schemeClr val="accent6"/>
              </a:effectRef>
              <a:fontRef idx="minor">
                <a:schemeClr val="tx1"/>
              </a:fontRef>
            </xdr:style>
          </xdr:cxnSp>
          <xdr:cxnSp macro="">
            <xdr:nvCxnSpPr>
              <xdr:cNvPr id="13" name="ลูกศรเชื่อมต่อแบบตรง 12">
                <a:extLst>
                  <a:ext uri="{FF2B5EF4-FFF2-40B4-BE49-F238E27FC236}">
                    <a16:creationId xmlns:a16="http://schemas.microsoft.com/office/drawing/2014/main" id="{33627A90-6399-448A-AE66-D82C6B972E41}"/>
                  </a:ext>
                </a:extLst>
              </xdr:cNvPr>
              <xdr:cNvCxnSpPr/>
            </xdr:nvCxnSpPr>
            <xdr:spPr>
              <a:xfrm>
                <a:off x="8677275" y="7934325"/>
                <a:ext cx="4105275" cy="1828800"/>
              </a:xfrm>
              <a:prstGeom prst="straightConnector1">
                <a:avLst/>
              </a:prstGeom>
              <a:ln w="3175">
                <a:prstDash val="dash"/>
                <a:tailEnd type="triangle"/>
              </a:ln>
            </xdr:spPr>
            <xdr:style>
              <a:lnRef idx="1">
                <a:schemeClr val="accent6"/>
              </a:lnRef>
              <a:fillRef idx="0">
                <a:schemeClr val="accent6"/>
              </a:fillRef>
              <a:effectRef idx="0">
                <a:schemeClr val="accent6"/>
              </a:effectRef>
              <a:fontRef idx="minor">
                <a:schemeClr val="tx1"/>
              </a:fontRef>
            </xdr:style>
          </xdr:cxnSp>
          <xdr:cxnSp macro="">
            <xdr:nvCxnSpPr>
              <xdr:cNvPr id="16" name="ลูกศรเชื่อมต่อแบบตรง 15">
                <a:extLst>
                  <a:ext uri="{FF2B5EF4-FFF2-40B4-BE49-F238E27FC236}">
                    <a16:creationId xmlns:a16="http://schemas.microsoft.com/office/drawing/2014/main" id="{E80B3106-E190-4300-971A-70E0852488BF}"/>
                  </a:ext>
                </a:extLst>
              </xdr:cNvPr>
              <xdr:cNvCxnSpPr>
                <a:stCxn id="9" idx="3"/>
              </xdr:cNvCxnSpPr>
            </xdr:nvCxnSpPr>
            <xdr:spPr>
              <a:xfrm>
                <a:off x="8639175" y="7924800"/>
                <a:ext cx="6334125" cy="1790700"/>
              </a:xfrm>
              <a:prstGeom prst="straightConnector1">
                <a:avLst/>
              </a:prstGeom>
              <a:ln w="3175">
                <a:prstDash val="dash"/>
                <a:tailEnd type="triangle"/>
              </a:ln>
            </xdr:spPr>
            <xdr:style>
              <a:lnRef idx="1">
                <a:schemeClr val="accent6"/>
              </a:lnRef>
              <a:fillRef idx="0">
                <a:schemeClr val="accent6"/>
              </a:fillRef>
              <a:effectRef idx="0">
                <a:schemeClr val="accent6"/>
              </a:effectRef>
              <a:fontRef idx="minor">
                <a:schemeClr val="tx1"/>
              </a:fontRef>
            </xdr:style>
          </xdr:cxnSp>
        </xdr:grpSp>
      </xdr:grpSp>
    </xdr:grpSp>
    <xdr:clientData/>
  </xdr:twoCellAnchor>
  <xdr:twoCellAnchor>
    <xdr:from>
      <xdr:col>12</xdr:col>
      <xdr:colOff>257175</xdr:colOff>
      <xdr:row>68</xdr:row>
      <xdr:rowOff>123824</xdr:rowOff>
    </xdr:from>
    <xdr:to>
      <xdr:col>22</xdr:col>
      <xdr:colOff>161925</xdr:colOff>
      <xdr:row>85</xdr:row>
      <xdr:rowOff>19049</xdr:rowOff>
    </xdr:to>
    <xdr:graphicFrame macro="">
      <xdr:nvGraphicFramePr>
        <xdr:cNvPr id="32" name="แผนภูมิ 31">
          <a:extLst>
            <a:ext uri="{FF2B5EF4-FFF2-40B4-BE49-F238E27FC236}">
              <a16:creationId xmlns:a16="http://schemas.microsoft.com/office/drawing/2014/main" id="{74F72C9A-0DD6-4064-B2AF-D38C36D3A2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581020</xdr:colOff>
      <xdr:row>89</xdr:row>
      <xdr:rowOff>47626</xdr:rowOff>
    </xdr:from>
    <xdr:to>
      <xdr:col>21</xdr:col>
      <xdr:colOff>333376</xdr:colOff>
      <xdr:row>102</xdr:row>
      <xdr:rowOff>66676</xdr:rowOff>
    </xdr:to>
    <xdr:graphicFrame macro="">
      <xdr:nvGraphicFramePr>
        <xdr:cNvPr id="2" name="แผนภูมิ 1">
          <a:extLst>
            <a:ext uri="{FF2B5EF4-FFF2-40B4-BE49-F238E27FC236}">
              <a16:creationId xmlns:a16="http://schemas.microsoft.com/office/drawing/2014/main" id="{230605BE-E133-4CD4-8347-5EA5E8F041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76199</xdr:colOff>
      <xdr:row>113</xdr:row>
      <xdr:rowOff>28575</xdr:rowOff>
    </xdr:from>
    <xdr:to>
      <xdr:col>22</xdr:col>
      <xdr:colOff>523874</xdr:colOff>
      <xdr:row>125</xdr:row>
      <xdr:rowOff>19050</xdr:rowOff>
    </xdr:to>
    <xdr:graphicFrame macro="">
      <xdr:nvGraphicFramePr>
        <xdr:cNvPr id="3" name="แผนภูมิ 2">
          <a:extLst>
            <a:ext uri="{FF2B5EF4-FFF2-40B4-BE49-F238E27FC236}">
              <a16:creationId xmlns:a16="http://schemas.microsoft.com/office/drawing/2014/main" id="{97DFFC56-AE2B-4556-8BB5-AE8A174E79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1143000</xdr:colOff>
      <xdr:row>131</xdr:row>
      <xdr:rowOff>57150</xdr:rowOff>
    </xdr:from>
    <xdr:to>
      <xdr:col>17</xdr:col>
      <xdr:colOff>0</xdr:colOff>
      <xdr:row>148</xdr:row>
      <xdr:rowOff>47625</xdr:rowOff>
    </xdr:to>
    <xdr:graphicFrame macro="">
      <xdr:nvGraphicFramePr>
        <xdr:cNvPr id="10" name="แผนภูมิ 9">
          <a:extLst>
            <a:ext uri="{FF2B5EF4-FFF2-40B4-BE49-F238E27FC236}">
              <a16:creationId xmlns:a16="http://schemas.microsoft.com/office/drawing/2014/main" id="{D476492D-E40E-4532-8184-62BA714B41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895350</xdr:colOff>
      <xdr:row>1</xdr:row>
      <xdr:rowOff>104775</xdr:rowOff>
    </xdr:from>
    <xdr:to>
      <xdr:col>21</xdr:col>
      <xdr:colOff>457200</xdr:colOff>
      <xdr:row>30</xdr:row>
      <xdr:rowOff>123825</xdr:rowOff>
    </xdr:to>
    <xdr:graphicFrame macro="">
      <xdr:nvGraphicFramePr>
        <xdr:cNvPr id="14" name="แผนภูมิ 13">
          <a:extLst>
            <a:ext uri="{FF2B5EF4-FFF2-40B4-BE49-F238E27FC236}">
              <a16:creationId xmlns:a16="http://schemas.microsoft.com/office/drawing/2014/main" id="{3CB31B6A-D26B-42DC-966B-EECC168C38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190500</xdr:colOff>
      <xdr:row>33</xdr:row>
      <xdr:rowOff>114300</xdr:rowOff>
    </xdr:from>
    <xdr:to>
      <xdr:col>14</xdr:col>
      <xdr:colOff>409575</xdr:colOff>
      <xdr:row>56</xdr:row>
      <xdr:rowOff>9525</xdr:rowOff>
    </xdr:to>
    <xdr:graphicFrame macro="">
      <xdr:nvGraphicFramePr>
        <xdr:cNvPr id="23" name="แผนภูมิ 22">
          <a:extLst>
            <a:ext uri="{FF2B5EF4-FFF2-40B4-BE49-F238E27FC236}">
              <a16:creationId xmlns:a16="http://schemas.microsoft.com/office/drawing/2014/main" id="{CDE34B3B-F172-4908-92BE-ABB205089A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38</xdr:row>
      <xdr:rowOff>57150</xdr:rowOff>
    </xdr:from>
    <xdr:to>
      <xdr:col>0</xdr:col>
      <xdr:colOff>247650</xdr:colOff>
      <xdr:row>38</xdr:row>
      <xdr:rowOff>209550</xdr:rowOff>
    </xdr:to>
    <xdr:sp macro="" textlink="">
      <xdr:nvSpPr>
        <xdr:cNvPr id="2" name="สี่เหลี่ยมผืนผ้า 1">
          <a:extLst>
            <a:ext uri="{FF2B5EF4-FFF2-40B4-BE49-F238E27FC236}">
              <a16:creationId xmlns:a16="http://schemas.microsoft.com/office/drawing/2014/main" id="{6F96EA72-EC58-4C3D-B625-5D34A18A8A49}"/>
            </a:ext>
          </a:extLst>
        </xdr:cNvPr>
        <xdr:cNvSpPr/>
      </xdr:nvSpPr>
      <xdr:spPr>
        <a:xfrm>
          <a:off x="76200" y="9820275"/>
          <a:ext cx="171450" cy="152400"/>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h-TH" sz="1100"/>
        </a:p>
      </xdr:txBody>
    </xdr:sp>
    <xdr:clientData/>
  </xdr:twoCellAnchor>
  <xdr:twoCellAnchor>
    <xdr:from>
      <xdr:col>0</xdr:col>
      <xdr:colOff>85725</xdr:colOff>
      <xdr:row>39</xdr:row>
      <xdr:rowOff>47625</xdr:rowOff>
    </xdr:from>
    <xdr:to>
      <xdr:col>0</xdr:col>
      <xdr:colOff>257175</xdr:colOff>
      <xdr:row>39</xdr:row>
      <xdr:rowOff>200025</xdr:rowOff>
    </xdr:to>
    <xdr:sp macro="" textlink="">
      <xdr:nvSpPr>
        <xdr:cNvPr id="3" name="สี่เหลี่ยมผืนผ้า 2">
          <a:extLst>
            <a:ext uri="{FF2B5EF4-FFF2-40B4-BE49-F238E27FC236}">
              <a16:creationId xmlns:a16="http://schemas.microsoft.com/office/drawing/2014/main" id="{B904584E-0BCA-4F9E-9FC1-333C2B373606}"/>
            </a:ext>
          </a:extLst>
        </xdr:cNvPr>
        <xdr:cNvSpPr/>
      </xdr:nvSpPr>
      <xdr:spPr>
        <a:xfrm>
          <a:off x="85725" y="10048875"/>
          <a:ext cx="171450" cy="1524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h-TH"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314324</xdr:colOff>
      <xdr:row>0</xdr:row>
      <xdr:rowOff>295274</xdr:rowOff>
    </xdr:from>
    <xdr:to>
      <xdr:col>21</xdr:col>
      <xdr:colOff>323849</xdr:colOff>
      <xdr:row>16</xdr:row>
      <xdr:rowOff>66674</xdr:rowOff>
    </xdr:to>
    <xdr:graphicFrame macro="">
      <xdr:nvGraphicFramePr>
        <xdr:cNvPr id="2" name="แผนภูมิ 1">
          <a:extLst>
            <a:ext uri="{FF2B5EF4-FFF2-40B4-BE49-F238E27FC236}">
              <a16:creationId xmlns:a16="http://schemas.microsoft.com/office/drawing/2014/main" id="{E70926E4-5755-428B-BB2D-9F53941D9C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495300</xdr:colOff>
      <xdr:row>41</xdr:row>
      <xdr:rowOff>95250</xdr:rowOff>
    </xdr:from>
    <xdr:to>
      <xdr:col>20</xdr:col>
      <xdr:colOff>504825</xdr:colOff>
      <xdr:row>65</xdr:row>
      <xdr:rowOff>28575</xdr:rowOff>
    </xdr:to>
    <xdr:graphicFrame macro="">
      <xdr:nvGraphicFramePr>
        <xdr:cNvPr id="3" name="แผนภูมิ 2">
          <a:extLst>
            <a:ext uri="{FF2B5EF4-FFF2-40B4-BE49-F238E27FC236}">
              <a16:creationId xmlns:a16="http://schemas.microsoft.com/office/drawing/2014/main" id="{996755CF-94EC-4129-A0F7-D54333D5D3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352425</xdr:colOff>
      <xdr:row>17</xdr:row>
      <xdr:rowOff>142875</xdr:rowOff>
    </xdr:from>
    <xdr:to>
      <xdr:col>21</xdr:col>
      <xdr:colOff>361950</xdr:colOff>
      <xdr:row>40</xdr:row>
      <xdr:rowOff>85725</xdr:rowOff>
    </xdr:to>
    <xdr:graphicFrame macro="">
      <xdr:nvGraphicFramePr>
        <xdr:cNvPr id="4" name="แผนภูมิ 3">
          <a:extLst>
            <a:ext uri="{FF2B5EF4-FFF2-40B4-BE49-F238E27FC236}">
              <a16:creationId xmlns:a16="http://schemas.microsoft.com/office/drawing/2014/main" id="{A0B52105-8B46-4838-BAA8-66587C8827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19050</xdr:colOff>
      <xdr:row>75</xdr:row>
      <xdr:rowOff>114300</xdr:rowOff>
    </xdr:from>
    <xdr:to>
      <xdr:col>25</xdr:col>
      <xdr:colOff>161925</xdr:colOff>
      <xdr:row>90</xdr:row>
      <xdr:rowOff>95250</xdr:rowOff>
    </xdr:to>
    <xdr:graphicFrame macro="">
      <xdr:nvGraphicFramePr>
        <xdr:cNvPr id="5" name="แผนภูมิ 4">
          <a:extLst>
            <a:ext uri="{FF2B5EF4-FFF2-40B4-BE49-F238E27FC236}">
              <a16:creationId xmlns:a16="http://schemas.microsoft.com/office/drawing/2014/main" id="{67087603-2546-4ADE-A869-B5B33DEE0E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
  <sheetViews>
    <sheetView zoomScale="110" zoomScaleNormal="110" workbookViewId="0">
      <selection activeCell="F5" sqref="F5"/>
    </sheetView>
  </sheetViews>
  <sheetFormatPr defaultColWidth="17.28515625" defaultRowHeight="17.25" x14ac:dyDescent="0.3"/>
  <cols>
    <col min="1" max="1" width="9.7109375" style="4" customWidth="1"/>
    <col min="2" max="2" width="14" style="4" customWidth="1"/>
    <col min="3" max="3" width="8.5703125" style="8" customWidth="1"/>
    <col min="4" max="4" width="9.85546875" style="4" customWidth="1"/>
    <col min="5" max="5" width="15.140625" style="4" customWidth="1"/>
    <col min="6" max="6" width="27.7109375" style="4" customWidth="1"/>
    <col min="7" max="7" width="21.85546875" style="4" customWidth="1"/>
    <col min="8" max="8" width="15.140625" style="4" customWidth="1"/>
    <col min="9" max="9" width="8.85546875" style="9" customWidth="1"/>
    <col min="10" max="10" width="28.5703125" style="4" customWidth="1"/>
    <col min="11" max="11" width="10" style="4" customWidth="1"/>
    <col min="12" max="12" width="11.42578125" style="4" customWidth="1"/>
    <col min="13" max="13" width="16.7109375" style="4" customWidth="1"/>
    <col min="14" max="14" width="10.5703125" style="4" customWidth="1"/>
    <col min="15" max="16384" width="17.28515625" style="4"/>
  </cols>
  <sheetData>
    <row r="1" spans="1:14" x14ac:dyDescent="0.3">
      <c r="A1" s="49" t="s">
        <v>0</v>
      </c>
      <c r="B1" s="50"/>
      <c r="C1" s="50"/>
      <c r="D1" s="50"/>
      <c r="E1" s="50"/>
      <c r="F1" s="50"/>
      <c r="G1" s="50"/>
      <c r="H1" s="50"/>
      <c r="I1" s="50"/>
      <c r="J1" s="50"/>
      <c r="K1" s="50"/>
      <c r="L1" s="50"/>
      <c r="M1" s="50"/>
      <c r="N1" s="50"/>
    </row>
    <row r="2" spans="1:14" x14ac:dyDescent="0.3">
      <c r="A2" s="49" t="s">
        <v>16</v>
      </c>
      <c r="B2" s="50"/>
      <c r="C2" s="50"/>
      <c r="D2" s="50"/>
      <c r="E2" s="50"/>
      <c r="F2" s="50"/>
      <c r="G2" s="50"/>
      <c r="H2" s="50"/>
      <c r="I2" s="50"/>
      <c r="J2" s="50"/>
      <c r="K2" s="50"/>
      <c r="L2" s="50"/>
      <c r="M2" s="50"/>
      <c r="N2" s="50"/>
    </row>
    <row r="3" spans="1:14" x14ac:dyDescent="0.3">
      <c r="A3" s="49" t="s">
        <v>20</v>
      </c>
      <c r="B3" s="50"/>
      <c r="C3" s="50"/>
      <c r="D3" s="50"/>
      <c r="E3" s="50"/>
      <c r="F3" s="50"/>
      <c r="G3" s="50"/>
      <c r="H3" s="50"/>
      <c r="I3" s="50"/>
      <c r="J3" s="50"/>
      <c r="K3" s="50"/>
      <c r="L3" s="50"/>
      <c r="M3" s="50"/>
      <c r="N3" s="50"/>
    </row>
    <row r="4" spans="1:14" ht="69" x14ac:dyDescent="0.3">
      <c r="A4" s="5" t="s">
        <v>1</v>
      </c>
      <c r="B4" s="5" t="s">
        <v>2</v>
      </c>
      <c r="C4" s="5" t="s">
        <v>3</v>
      </c>
      <c r="D4" s="5" t="s">
        <v>4</v>
      </c>
      <c r="E4" s="5" t="s">
        <v>89</v>
      </c>
      <c r="F4" s="5" t="s">
        <v>5</v>
      </c>
      <c r="G4" s="6" t="s">
        <v>6</v>
      </c>
      <c r="H4" s="6" t="s">
        <v>7</v>
      </c>
      <c r="I4" s="6" t="s">
        <v>8</v>
      </c>
      <c r="J4" s="6" t="s">
        <v>9</v>
      </c>
      <c r="K4" s="6" t="s">
        <v>10</v>
      </c>
      <c r="L4" s="6" t="s">
        <v>11</v>
      </c>
      <c r="M4" s="6" t="s">
        <v>12</v>
      </c>
      <c r="N4" s="6" t="s">
        <v>19</v>
      </c>
    </row>
    <row r="5" spans="1:14" ht="207" x14ac:dyDescent="0.3">
      <c r="A5" s="1" t="s">
        <v>65</v>
      </c>
      <c r="B5" s="1" t="s">
        <v>81</v>
      </c>
      <c r="C5" s="2" t="s">
        <v>14</v>
      </c>
      <c r="D5" s="1" t="s">
        <v>15</v>
      </c>
      <c r="E5" s="1" t="s">
        <v>21</v>
      </c>
      <c r="F5" s="1" t="s">
        <v>66</v>
      </c>
      <c r="G5" s="1" t="s">
        <v>67</v>
      </c>
      <c r="H5" s="1" t="s">
        <v>77</v>
      </c>
      <c r="I5" s="1" t="s">
        <v>13</v>
      </c>
      <c r="J5" s="1" t="s">
        <v>68</v>
      </c>
      <c r="K5" s="1" t="s">
        <v>69</v>
      </c>
      <c r="L5" s="1" t="s">
        <v>22</v>
      </c>
      <c r="M5" s="1" t="s">
        <v>70</v>
      </c>
      <c r="N5" s="7"/>
    </row>
    <row r="6" spans="1:14" ht="327.75" x14ac:dyDescent="0.3">
      <c r="A6" s="1" t="s">
        <v>65</v>
      </c>
      <c r="B6" s="1" t="s">
        <v>82</v>
      </c>
      <c r="C6" s="2" t="s">
        <v>14</v>
      </c>
      <c r="D6" s="1" t="s">
        <v>15</v>
      </c>
      <c r="E6" s="1" t="s">
        <v>21</v>
      </c>
      <c r="F6" s="1" t="s">
        <v>71</v>
      </c>
      <c r="G6" s="1" t="s">
        <v>67</v>
      </c>
      <c r="H6" s="1" t="s">
        <v>78</v>
      </c>
      <c r="I6" s="1" t="s">
        <v>13</v>
      </c>
      <c r="J6" s="1" t="s">
        <v>72</v>
      </c>
      <c r="K6" s="1" t="s">
        <v>69</v>
      </c>
      <c r="L6" s="1" t="s">
        <v>22</v>
      </c>
      <c r="M6" s="1" t="s">
        <v>70</v>
      </c>
      <c r="N6" s="7"/>
    </row>
    <row r="7" spans="1:14" ht="224.25" x14ac:dyDescent="0.3">
      <c r="A7" s="1" t="s">
        <v>65</v>
      </c>
      <c r="B7" s="1" t="s">
        <v>83</v>
      </c>
      <c r="C7" s="2" t="s">
        <v>14</v>
      </c>
      <c r="D7" s="1" t="s">
        <v>15</v>
      </c>
      <c r="E7" s="1" t="s">
        <v>21</v>
      </c>
      <c r="F7" s="1" t="s">
        <v>73</v>
      </c>
      <c r="G7" s="1" t="s">
        <v>67</v>
      </c>
      <c r="H7" s="1" t="s">
        <v>78</v>
      </c>
      <c r="I7" s="1" t="s">
        <v>13</v>
      </c>
      <c r="J7" s="1" t="s">
        <v>74</v>
      </c>
      <c r="K7" s="1" t="s">
        <v>69</v>
      </c>
      <c r="L7" s="1" t="s">
        <v>22</v>
      </c>
      <c r="M7" s="1" t="s">
        <v>70</v>
      </c>
      <c r="N7" s="7"/>
    </row>
    <row r="8" spans="1:14" ht="327.75" x14ac:dyDescent="0.3">
      <c r="A8" s="1" t="s">
        <v>17</v>
      </c>
      <c r="B8" s="1" t="s">
        <v>29</v>
      </c>
      <c r="C8" s="2" t="s">
        <v>14</v>
      </c>
      <c r="D8" s="1" t="s">
        <v>15</v>
      </c>
      <c r="E8" s="1" t="s">
        <v>21</v>
      </c>
      <c r="F8" s="1" t="s">
        <v>90</v>
      </c>
      <c r="G8" s="1" t="s">
        <v>76</v>
      </c>
      <c r="H8" s="1" t="s">
        <v>79</v>
      </c>
      <c r="I8" s="1" t="s">
        <v>13</v>
      </c>
      <c r="J8" s="1" t="s">
        <v>91</v>
      </c>
      <c r="K8" s="1" t="s">
        <v>18</v>
      </c>
      <c r="L8" s="1" t="s">
        <v>22</v>
      </c>
      <c r="M8" s="1" t="s">
        <v>23</v>
      </c>
      <c r="N8" s="3"/>
    </row>
    <row r="9" spans="1:14" ht="258.75" x14ac:dyDescent="0.3">
      <c r="A9" s="1" t="s">
        <v>24</v>
      </c>
      <c r="B9" s="1" t="s">
        <v>84</v>
      </c>
      <c r="C9" s="2" t="s">
        <v>14</v>
      </c>
      <c r="D9" s="1" t="s">
        <v>15</v>
      </c>
      <c r="E9" s="1" t="s">
        <v>21</v>
      </c>
      <c r="F9" s="1" t="s">
        <v>25</v>
      </c>
      <c r="G9" s="1" t="s">
        <v>26</v>
      </c>
      <c r="H9" s="1" t="s">
        <v>78</v>
      </c>
      <c r="I9" s="1" t="s">
        <v>13</v>
      </c>
      <c r="J9" s="1" t="s">
        <v>27</v>
      </c>
      <c r="K9" s="1" t="s">
        <v>18</v>
      </c>
      <c r="L9" s="1" t="s">
        <v>22</v>
      </c>
      <c r="M9" s="1" t="s">
        <v>28</v>
      </c>
      <c r="N9" s="1"/>
    </row>
    <row r="10" spans="1:14" ht="293.25" x14ac:dyDescent="0.3">
      <c r="A10" s="1" t="s">
        <v>45</v>
      </c>
      <c r="B10" s="1" t="s">
        <v>157</v>
      </c>
      <c r="C10" s="2" t="s">
        <v>14</v>
      </c>
      <c r="D10" s="1" t="s">
        <v>15</v>
      </c>
      <c r="E10" s="1" t="s">
        <v>21</v>
      </c>
      <c r="F10" s="1" t="s">
        <v>46</v>
      </c>
      <c r="G10" s="1" t="s">
        <v>32</v>
      </c>
      <c r="H10" s="1" t="s">
        <v>78</v>
      </c>
      <c r="I10" s="1" t="s">
        <v>13</v>
      </c>
      <c r="J10" s="1" t="s">
        <v>47</v>
      </c>
      <c r="K10" s="1" t="s">
        <v>18</v>
      </c>
      <c r="L10" s="1" t="s">
        <v>22</v>
      </c>
      <c r="M10" s="1" t="s">
        <v>48</v>
      </c>
      <c r="N10" s="1"/>
    </row>
    <row r="11" spans="1:14" ht="276" x14ac:dyDescent="0.3">
      <c r="A11" s="1" t="s">
        <v>30</v>
      </c>
      <c r="B11" s="1" t="s">
        <v>85</v>
      </c>
      <c r="C11" s="2" t="s">
        <v>14</v>
      </c>
      <c r="D11" s="1" t="s">
        <v>15</v>
      </c>
      <c r="E11" s="1" t="s">
        <v>21</v>
      </c>
      <c r="F11" s="1" t="s">
        <v>31</v>
      </c>
      <c r="G11" s="1" t="s">
        <v>32</v>
      </c>
      <c r="H11" s="1" t="s">
        <v>78</v>
      </c>
      <c r="I11" s="1" t="s">
        <v>13</v>
      </c>
      <c r="J11" s="1" t="s">
        <v>33</v>
      </c>
      <c r="K11" s="1" t="s">
        <v>18</v>
      </c>
      <c r="L11" s="1" t="s">
        <v>22</v>
      </c>
      <c r="M11" s="1" t="s">
        <v>34</v>
      </c>
      <c r="N11" s="1"/>
    </row>
    <row r="12" spans="1:14" ht="310.5" x14ac:dyDescent="0.3">
      <c r="A12" s="1" t="s">
        <v>30</v>
      </c>
      <c r="B12" s="1" t="s">
        <v>86</v>
      </c>
      <c r="C12" s="2" t="s">
        <v>14</v>
      </c>
      <c r="D12" s="1" t="s">
        <v>15</v>
      </c>
      <c r="E12" s="1" t="s">
        <v>21</v>
      </c>
      <c r="F12" s="1" t="s">
        <v>35</v>
      </c>
      <c r="G12" s="1" t="s">
        <v>32</v>
      </c>
      <c r="H12" s="1" t="s">
        <v>78</v>
      </c>
      <c r="I12" s="1" t="s">
        <v>13</v>
      </c>
      <c r="J12" s="1" t="s">
        <v>36</v>
      </c>
      <c r="K12" s="1" t="s">
        <v>18</v>
      </c>
      <c r="L12" s="1" t="s">
        <v>22</v>
      </c>
      <c r="M12" s="1" t="s">
        <v>37</v>
      </c>
      <c r="N12" s="1"/>
    </row>
    <row r="13" spans="1:14" ht="345" x14ac:dyDescent="0.3">
      <c r="A13" s="1" t="s">
        <v>56</v>
      </c>
      <c r="B13" s="1" t="s">
        <v>158</v>
      </c>
      <c r="C13" s="2" t="s">
        <v>14</v>
      </c>
      <c r="D13" s="1" t="s">
        <v>15</v>
      </c>
      <c r="E13" s="1" t="s">
        <v>21</v>
      </c>
      <c r="F13" s="1" t="s">
        <v>35</v>
      </c>
      <c r="G13" s="1" t="s">
        <v>32</v>
      </c>
      <c r="H13" s="1" t="s">
        <v>78</v>
      </c>
      <c r="I13" s="1" t="s">
        <v>13</v>
      </c>
      <c r="J13" s="1" t="s">
        <v>57</v>
      </c>
      <c r="K13" s="1" t="s">
        <v>18</v>
      </c>
      <c r="L13" s="1" t="s">
        <v>22</v>
      </c>
      <c r="M13" s="1" t="s">
        <v>58</v>
      </c>
      <c r="N13" s="1"/>
    </row>
    <row r="14" spans="1:14" ht="241.5" x14ac:dyDescent="0.3">
      <c r="A14" s="1" t="s">
        <v>38</v>
      </c>
      <c r="B14" s="1" t="s">
        <v>87</v>
      </c>
      <c r="C14" s="2" t="s">
        <v>39</v>
      </c>
      <c r="D14" s="1" t="s">
        <v>40</v>
      </c>
      <c r="E14" s="1" t="s">
        <v>41</v>
      </c>
      <c r="F14" s="1" t="s">
        <v>42</v>
      </c>
      <c r="G14" s="1" t="s">
        <v>43</v>
      </c>
      <c r="H14" s="1" t="s">
        <v>78</v>
      </c>
      <c r="I14" s="1" t="s">
        <v>13</v>
      </c>
      <c r="J14" s="1" t="s">
        <v>75</v>
      </c>
      <c r="K14" s="1" t="s">
        <v>18</v>
      </c>
      <c r="L14" s="1" t="s">
        <v>22</v>
      </c>
      <c r="M14" s="1" t="s">
        <v>44</v>
      </c>
      <c r="N14" s="1"/>
    </row>
    <row r="15" spans="1:14" ht="224.25" x14ac:dyDescent="0.3">
      <c r="A15" s="1" t="s">
        <v>49</v>
      </c>
      <c r="B15" s="1" t="s">
        <v>88</v>
      </c>
      <c r="C15" s="2" t="s">
        <v>39</v>
      </c>
      <c r="D15" s="1" t="s">
        <v>50</v>
      </c>
      <c r="E15" s="1" t="s">
        <v>51</v>
      </c>
      <c r="F15" s="1" t="s">
        <v>52</v>
      </c>
      <c r="G15" s="1" t="s">
        <v>53</v>
      </c>
      <c r="H15" s="1" t="s">
        <v>78</v>
      </c>
      <c r="I15" s="1" t="s">
        <v>13</v>
      </c>
      <c r="J15" s="1" t="s">
        <v>54</v>
      </c>
      <c r="K15" s="1" t="s">
        <v>18</v>
      </c>
      <c r="L15" s="1" t="s">
        <v>22</v>
      </c>
      <c r="M15" s="1" t="s">
        <v>55</v>
      </c>
      <c r="N15" s="1"/>
    </row>
    <row r="16" spans="1:14" ht="327.75" x14ac:dyDescent="0.3">
      <c r="A16" s="1" t="s">
        <v>59</v>
      </c>
      <c r="B16" s="1" t="s">
        <v>93</v>
      </c>
      <c r="C16" s="2" t="s">
        <v>39</v>
      </c>
      <c r="D16" s="1" t="s">
        <v>50</v>
      </c>
      <c r="E16" s="1" t="s">
        <v>60</v>
      </c>
      <c r="F16" s="1" t="s">
        <v>61</v>
      </c>
      <c r="G16" s="1" t="s">
        <v>62</v>
      </c>
      <c r="H16" s="1" t="s">
        <v>80</v>
      </c>
      <c r="I16" s="1" t="s">
        <v>13</v>
      </c>
      <c r="J16" s="1" t="s">
        <v>92</v>
      </c>
      <c r="K16" s="1" t="s">
        <v>18</v>
      </c>
      <c r="L16" s="1" t="s">
        <v>22</v>
      </c>
      <c r="M16" s="1" t="s">
        <v>63</v>
      </c>
      <c r="N16" s="1" t="s">
        <v>64</v>
      </c>
    </row>
    <row r="17" spans="1:14" ht="172.5" x14ac:dyDescent="0.3">
      <c r="A17" s="10" t="s">
        <v>94</v>
      </c>
      <c r="B17" s="10" t="s">
        <v>100</v>
      </c>
      <c r="C17" s="11" t="s">
        <v>39</v>
      </c>
      <c r="D17" s="10" t="s">
        <v>40</v>
      </c>
      <c r="E17" s="10" t="s">
        <v>95</v>
      </c>
      <c r="F17" s="10" t="s">
        <v>96</v>
      </c>
      <c r="G17" s="10" t="s">
        <v>97</v>
      </c>
      <c r="H17" s="10" t="s">
        <v>78</v>
      </c>
      <c r="I17" s="10" t="s">
        <v>13</v>
      </c>
      <c r="J17" s="10" t="s">
        <v>98</v>
      </c>
      <c r="K17" s="10" t="s">
        <v>18</v>
      </c>
      <c r="L17" s="10" t="s">
        <v>22</v>
      </c>
      <c r="M17" s="10" t="s">
        <v>99</v>
      </c>
      <c r="N17" s="10"/>
    </row>
    <row r="18" spans="1:14" ht="293.25" x14ac:dyDescent="0.3">
      <c r="A18" s="10" t="s">
        <v>130</v>
      </c>
      <c r="B18" s="10" t="s">
        <v>137</v>
      </c>
      <c r="C18" s="11" t="s">
        <v>131</v>
      </c>
      <c r="D18" s="10" t="s">
        <v>15</v>
      </c>
      <c r="E18" s="10" t="s">
        <v>132</v>
      </c>
      <c r="F18" s="10" t="s">
        <v>133</v>
      </c>
      <c r="G18" s="10" t="s">
        <v>134</v>
      </c>
      <c r="H18" s="10" t="s">
        <v>78</v>
      </c>
      <c r="I18" s="10" t="s">
        <v>13</v>
      </c>
      <c r="J18" s="10" t="s">
        <v>135</v>
      </c>
      <c r="K18" s="10" t="s">
        <v>18</v>
      </c>
      <c r="L18" s="10" t="s">
        <v>22</v>
      </c>
      <c r="M18" s="10" t="s">
        <v>136</v>
      </c>
      <c r="N18" s="10"/>
    </row>
  </sheetData>
  <autoFilter ref="A4:N18" xr:uid="{00000000-0009-0000-0000-000000000000}"/>
  <mergeCells count="3">
    <mergeCell ref="A1:N1"/>
    <mergeCell ref="A2:N2"/>
    <mergeCell ref="A3:N3"/>
  </mergeCells>
  <pageMargins left="3.937007874015748E-2" right="3.937007874015748E-2" top="0.35433070866141736" bottom="0.35433070866141736" header="0.31496062992125984" footer="0.11811023622047245"/>
  <pageSetup paperSize="8" orientation="landscape" r:id="rId1"/>
  <headerFooter>
    <oddFooter>หน้าที่ &amp;P จาก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1E31B-B4CE-49D9-A073-74F91C874BB5}">
  <dimension ref="A1:N18"/>
  <sheetViews>
    <sheetView workbookViewId="0">
      <selection sqref="A1:XFD1048576"/>
    </sheetView>
  </sheetViews>
  <sheetFormatPr defaultRowHeight="17.25" x14ac:dyDescent="0.3"/>
  <cols>
    <col min="1" max="1" width="9.140625" style="48"/>
    <col min="2" max="2" width="13.140625" style="48" customWidth="1"/>
    <col min="3" max="4" width="9.140625" style="48"/>
    <col min="5" max="5" width="17.140625" style="48" customWidth="1"/>
    <col min="6" max="6" width="19.140625" style="48" customWidth="1"/>
    <col min="7" max="7" width="24.42578125" style="48" customWidth="1"/>
    <col min="8" max="9" width="9.140625" style="48"/>
    <col min="10" max="10" width="23.28515625" style="48" customWidth="1"/>
    <col min="11" max="11" width="14" style="48" customWidth="1"/>
    <col min="12" max="12" width="13.5703125" style="48" customWidth="1"/>
    <col min="13" max="13" width="23.7109375" style="48" customWidth="1"/>
    <col min="14" max="14" width="13.85546875" style="48" customWidth="1"/>
    <col min="15" max="16384" width="9.140625" style="48"/>
  </cols>
  <sheetData>
    <row r="1" spans="1:14" x14ac:dyDescent="0.3">
      <c r="A1" s="51" t="s">
        <v>0</v>
      </c>
      <c r="B1" s="51"/>
      <c r="C1" s="51"/>
      <c r="D1" s="51"/>
      <c r="E1" s="51"/>
      <c r="F1" s="51"/>
      <c r="G1" s="51"/>
      <c r="H1" s="51"/>
      <c r="I1" s="51"/>
      <c r="J1" s="51"/>
      <c r="K1" s="51"/>
      <c r="L1" s="51"/>
      <c r="M1" s="51"/>
      <c r="N1" s="51"/>
    </row>
    <row r="2" spans="1:14" x14ac:dyDescent="0.3">
      <c r="A2" s="51" t="s">
        <v>104</v>
      </c>
      <c r="B2" s="51"/>
      <c r="C2" s="51"/>
      <c r="D2" s="51"/>
      <c r="E2" s="51"/>
      <c r="F2" s="51"/>
      <c r="G2" s="51"/>
      <c r="H2" s="51"/>
      <c r="I2" s="51"/>
      <c r="J2" s="51"/>
      <c r="K2" s="51"/>
      <c r="L2" s="51"/>
      <c r="M2" s="51"/>
      <c r="N2" s="51"/>
    </row>
    <row r="3" spans="1:14" x14ac:dyDescent="0.3">
      <c r="A3" s="51" t="s">
        <v>105</v>
      </c>
      <c r="B3" s="51"/>
      <c r="C3" s="51"/>
      <c r="D3" s="51"/>
      <c r="E3" s="51"/>
      <c r="F3" s="51"/>
      <c r="G3" s="51"/>
      <c r="H3" s="51"/>
      <c r="I3" s="51"/>
      <c r="J3" s="51"/>
      <c r="K3" s="51"/>
      <c r="L3" s="51"/>
      <c r="M3" s="51"/>
      <c r="N3" s="51"/>
    </row>
    <row r="4" spans="1:14" ht="103.5" x14ac:dyDescent="0.3">
      <c r="A4" s="12" t="s">
        <v>1</v>
      </c>
      <c r="B4" s="12" t="s">
        <v>106</v>
      </c>
      <c r="C4" s="12" t="s">
        <v>3</v>
      </c>
      <c r="D4" s="12" t="s">
        <v>107</v>
      </c>
      <c r="E4" s="12" t="s">
        <v>108</v>
      </c>
      <c r="F4" s="12" t="s">
        <v>109</v>
      </c>
      <c r="G4" s="12" t="s">
        <v>110</v>
      </c>
      <c r="H4" s="12" t="s">
        <v>111</v>
      </c>
      <c r="I4" s="12" t="s">
        <v>112</v>
      </c>
      <c r="J4" s="12" t="s">
        <v>113</v>
      </c>
      <c r="K4" s="12" t="s">
        <v>114</v>
      </c>
      <c r="L4" s="12" t="s">
        <v>115</v>
      </c>
      <c r="M4" s="12" t="s">
        <v>116</v>
      </c>
      <c r="N4" s="12" t="s">
        <v>12</v>
      </c>
    </row>
    <row r="5" spans="1:14" ht="409.5" x14ac:dyDescent="0.3">
      <c r="A5" s="10" t="s">
        <v>56</v>
      </c>
      <c r="B5" s="1" t="s">
        <v>158</v>
      </c>
      <c r="C5" s="10" t="s">
        <v>14</v>
      </c>
      <c r="D5" s="10" t="s">
        <v>15</v>
      </c>
      <c r="E5" s="10" t="s">
        <v>21</v>
      </c>
      <c r="F5" s="10" t="s">
        <v>35</v>
      </c>
      <c r="G5" s="10" t="s">
        <v>57</v>
      </c>
      <c r="H5" s="10" t="s">
        <v>101</v>
      </c>
      <c r="I5" s="10" t="s">
        <v>102</v>
      </c>
      <c r="J5" s="10" t="s">
        <v>118</v>
      </c>
      <c r="K5" s="10" t="s">
        <v>78</v>
      </c>
      <c r="L5" s="10" t="s">
        <v>80</v>
      </c>
      <c r="M5" s="10" t="s">
        <v>103</v>
      </c>
      <c r="N5" s="10" t="s">
        <v>58</v>
      </c>
    </row>
    <row r="6" spans="1:14" ht="409.5" x14ac:dyDescent="0.3">
      <c r="A6" s="10" t="s">
        <v>45</v>
      </c>
      <c r="B6" s="10" t="s">
        <v>157</v>
      </c>
      <c r="C6" s="10" t="s">
        <v>14</v>
      </c>
      <c r="D6" s="10" t="s">
        <v>15</v>
      </c>
      <c r="E6" s="10" t="s">
        <v>21</v>
      </c>
      <c r="F6" s="10" t="s">
        <v>46</v>
      </c>
      <c r="G6" s="10" t="s">
        <v>47</v>
      </c>
      <c r="H6" s="10" t="s">
        <v>117</v>
      </c>
      <c r="I6" s="10" t="s">
        <v>102</v>
      </c>
      <c r="J6" s="10" t="s">
        <v>119</v>
      </c>
      <c r="K6" s="10" t="s">
        <v>78</v>
      </c>
      <c r="L6" s="10" t="s">
        <v>78</v>
      </c>
      <c r="M6" s="10" t="s">
        <v>121</v>
      </c>
      <c r="N6" s="10" t="s">
        <v>120</v>
      </c>
    </row>
    <row r="7" spans="1:14" ht="293.25" x14ac:dyDescent="0.3">
      <c r="A7" s="10" t="s">
        <v>30</v>
      </c>
      <c r="B7" s="1" t="s">
        <v>85</v>
      </c>
      <c r="C7" s="10" t="s">
        <v>14</v>
      </c>
      <c r="D7" s="10" t="s">
        <v>15</v>
      </c>
      <c r="E7" s="10" t="s">
        <v>21</v>
      </c>
      <c r="F7" s="10" t="s">
        <v>31</v>
      </c>
      <c r="G7" s="10" t="s">
        <v>33</v>
      </c>
      <c r="H7" s="10" t="s">
        <v>122</v>
      </c>
      <c r="I7" s="10" t="s">
        <v>122</v>
      </c>
      <c r="J7" s="13" t="s">
        <v>123</v>
      </c>
      <c r="K7" s="10" t="s">
        <v>78</v>
      </c>
      <c r="L7" s="10" t="s">
        <v>78</v>
      </c>
      <c r="M7" s="10"/>
      <c r="N7" s="10" t="s">
        <v>34</v>
      </c>
    </row>
    <row r="8" spans="1:14" ht="327.75" x14ac:dyDescent="0.3">
      <c r="A8" s="10" t="s">
        <v>30</v>
      </c>
      <c r="B8" s="1" t="s">
        <v>86</v>
      </c>
      <c r="C8" s="10" t="s">
        <v>14</v>
      </c>
      <c r="D8" s="10" t="s">
        <v>15</v>
      </c>
      <c r="E8" s="10" t="s">
        <v>21</v>
      </c>
      <c r="F8" s="10" t="s">
        <v>35</v>
      </c>
      <c r="G8" s="10" t="s">
        <v>36</v>
      </c>
      <c r="H8" s="10" t="s">
        <v>101</v>
      </c>
      <c r="I8" s="10" t="s">
        <v>102</v>
      </c>
      <c r="J8" s="10" t="s">
        <v>124</v>
      </c>
      <c r="K8" s="10" t="s">
        <v>78</v>
      </c>
      <c r="L8" s="10" t="s">
        <v>78</v>
      </c>
      <c r="M8" s="10" t="s">
        <v>125</v>
      </c>
      <c r="N8" s="10" t="s">
        <v>37</v>
      </c>
    </row>
    <row r="9" spans="1:14" ht="409.5" x14ac:dyDescent="0.3">
      <c r="A9" s="10" t="s">
        <v>17</v>
      </c>
      <c r="B9" s="1" t="s">
        <v>29</v>
      </c>
      <c r="C9" s="10" t="s">
        <v>14</v>
      </c>
      <c r="D9" s="10" t="s">
        <v>15</v>
      </c>
      <c r="E9" s="10" t="s">
        <v>21</v>
      </c>
      <c r="F9" s="10" t="s">
        <v>90</v>
      </c>
      <c r="G9" s="10" t="s">
        <v>126</v>
      </c>
      <c r="H9" s="10" t="s">
        <v>101</v>
      </c>
      <c r="I9" s="10" t="s">
        <v>102</v>
      </c>
      <c r="J9" s="10" t="s">
        <v>127</v>
      </c>
      <c r="K9" s="10" t="s">
        <v>79</v>
      </c>
      <c r="L9" s="10" t="s">
        <v>79</v>
      </c>
      <c r="M9" s="10" t="s">
        <v>39</v>
      </c>
      <c r="N9" s="10" t="s">
        <v>23</v>
      </c>
    </row>
    <row r="10" spans="1:14" ht="409.5" x14ac:dyDescent="0.3">
      <c r="A10" s="10" t="s">
        <v>24</v>
      </c>
      <c r="B10" s="1" t="s">
        <v>84</v>
      </c>
      <c r="C10" s="10" t="s">
        <v>14</v>
      </c>
      <c r="D10" s="10" t="s">
        <v>15</v>
      </c>
      <c r="E10" s="10" t="s">
        <v>21</v>
      </c>
      <c r="F10" s="10" t="s">
        <v>25</v>
      </c>
      <c r="G10" s="10" t="s">
        <v>27</v>
      </c>
      <c r="H10" s="10" t="s">
        <v>101</v>
      </c>
      <c r="I10" s="10" t="s">
        <v>102</v>
      </c>
      <c r="J10" s="10" t="s">
        <v>128</v>
      </c>
      <c r="K10" s="10" t="s">
        <v>78</v>
      </c>
      <c r="L10" s="10" t="s">
        <v>78</v>
      </c>
      <c r="M10" s="10" t="s">
        <v>129</v>
      </c>
      <c r="N10" s="10" t="s">
        <v>28</v>
      </c>
    </row>
    <row r="11" spans="1:14" ht="258.75" x14ac:dyDescent="0.3">
      <c r="A11" s="10" t="s">
        <v>38</v>
      </c>
      <c r="B11" s="10" t="s">
        <v>87</v>
      </c>
      <c r="C11" s="10" t="s">
        <v>39</v>
      </c>
      <c r="D11" s="10" t="s">
        <v>40</v>
      </c>
      <c r="E11" s="10" t="s">
        <v>41</v>
      </c>
      <c r="F11" s="10" t="s">
        <v>42</v>
      </c>
      <c r="G11" s="10" t="s">
        <v>138</v>
      </c>
      <c r="H11" s="10" t="s">
        <v>139</v>
      </c>
      <c r="I11" s="10" t="s">
        <v>140</v>
      </c>
      <c r="J11" s="10" t="s">
        <v>141</v>
      </c>
      <c r="K11" s="10" t="s">
        <v>78</v>
      </c>
      <c r="L11" s="10" t="s">
        <v>142</v>
      </c>
      <c r="M11" s="10"/>
      <c r="N11" s="10" t="s">
        <v>44</v>
      </c>
    </row>
    <row r="12" spans="1:14" ht="409.5" x14ac:dyDescent="0.3">
      <c r="A12" s="10" t="s">
        <v>130</v>
      </c>
      <c r="B12" s="10" t="s">
        <v>145</v>
      </c>
      <c r="C12" s="10" t="s">
        <v>131</v>
      </c>
      <c r="D12" s="10" t="s">
        <v>15</v>
      </c>
      <c r="E12" s="10" t="s">
        <v>132</v>
      </c>
      <c r="F12" s="10" t="s">
        <v>133</v>
      </c>
      <c r="G12" s="10" t="s">
        <v>135</v>
      </c>
      <c r="H12" s="10" t="s">
        <v>139</v>
      </c>
      <c r="I12" s="10" t="s">
        <v>140</v>
      </c>
      <c r="J12" s="10" t="s">
        <v>143</v>
      </c>
      <c r="K12" s="10" t="s">
        <v>78</v>
      </c>
      <c r="L12" s="10" t="s">
        <v>159</v>
      </c>
      <c r="M12" s="10" t="s">
        <v>144</v>
      </c>
      <c r="N12" s="10" t="s">
        <v>136</v>
      </c>
    </row>
    <row r="13" spans="1:14" ht="409.5" x14ac:dyDescent="0.3">
      <c r="A13" s="10" t="s">
        <v>59</v>
      </c>
      <c r="B13" s="10" t="s">
        <v>149</v>
      </c>
      <c r="C13" s="10" t="s">
        <v>39</v>
      </c>
      <c r="D13" s="10" t="s">
        <v>50</v>
      </c>
      <c r="E13" s="10" t="s">
        <v>60</v>
      </c>
      <c r="F13" s="10" t="s">
        <v>61</v>
      </c>
      <c r="G13" s="10" t="s">
        <v>92</v>
      </c>
      <c r="H13" s="10" t="s">
        <v>101</v>
      </c>
      <c r="I13" s="10" t="s">
        <v>102</v>
      </c>
      <c r="J13" s="10" t="s">
        <v>146</v>
      </c>
      <c r="K13" s="10" t="s">
        <v>80</v>
      </c>
      <c r="L13" s="10" t="s">
        <v>147</v>
      </c>
      <c r="M13" s="10" t="s">
        <v>148</v>
      </c>
      <c r="N13" s="10" t="s">
        <v>63</v>
      </c>
    </row>
    <row r="14" spans="1:14" ht="293.25" x14ac:dyDescent="0.3">
      <c r="A14" s="10" t="s">
        <v>65</v>
      </c>
      <c r="B14" s="1" t="s">
        <v>81</v>
      </c>
      <c r="C14" s="10" t="s">
        <v>14</v>
      </c>
      <c r="D14" s="10" t="s">
        <v>15</v>
      </c>
      <c r="E14" s="10" t="s">
        <v>21</v>
      </c>
      <c r="F14" s="10" t="s">
        <v>66</v>
      </c>
      <c r="G14" s="10" t="s">
        <v>68</v>
      </c>
      <c r="H14" s="10" t="s">
        <v>139</v>
      </c>
      <c r="I14" s="10" t="s">
        <v>102</v>
      </c>
      <c r="J14" s="10" t="s">
        <v>150</v>
      </c>
      <c r="K14" s="10" t="s">
        <v>77</v>
      </c>
      <c r="L14" s="10" t="s">
        <v>77</v>
      </c>
      <c r="M14" s="10" t="s">
        <v>151</v>
      </c>
      <c r="N14" s="10" t="s">
        <v>70</v>
      </c>
    </row>
    <row r="15" spans="1:14" ht="396.75" x14ac:dyDescent="0.3">
      <c r="A15" s="10" t="s">
        <v>65</v>
      </c>
      <c r="B15" s="1" t="s">
        <v>82</v>
      </c>
      <c r="C15" s="10" t="s">
        <v>14</v>
      </c>
      <c r="D15" s="10" t="s">
        <v>15</v>
      </c>
      <c r="E15" s="10" t="s">
        <v>21</v>
      </c>
      <c r="F15" s="10" t="s">
        <v>218</v>
      </c>
      <c r="G15" s="10" t="s">
        <v>72</v>
      </c>
      <c r="H15" s="10" t="s">
        <v>101</v>
      </c>
      <c r="I15" s="10" t="s">
        <v>102</v>
      </c>
      <c r="J15" s="10" t="s">
        <v>152</v>
      </c>
      <c r="K15" s="10" t="s">
        <v>78</v>
      </c>
      <c r="L15" s="10" t="s">
        <v>78</v>
      </c>
      <c r="M15" s="10" t="s">
        <v>151</v>
      </c>
      <c r="N15" s="10" t="s">
        <v>70</v>
      </c>
    </row>
    <row r="16" spans="1:14" ht="258.75" x14ac:dyDescent="0.3">
      <c r="A16" s="10" t="s">
        <v>65</v>
      </c>
      <c r="B16" s="1" t="s">
        <v>83</v>
      </c>
      <c r="C16" s="10" t="s">
        <v>14</v>
      </c>
      <c r="D16" s="10" t="s">
        <v>15</v>
      </c>
      <c r="E16" s="10" t="s">
        <v>21</v>
      </c>
      <c r="F16" s="10" t="s">
        <v>73</v>
      </c>
      <c r="G16" s="10" t="s">
        <v>74</v>
      </c>
      <c r="H16" s="10" t="s">
        <v>101</v>
      </c>
      <c r="I16" s="10" t="s">
        <v>102</v>
      </c>
      <c r="J16" s="10" t="s">
        <v>153</v>
      </c>
      <c r="K16" s="10" t="s">
        <v>78</v>
      </c>
      <c r="L16" s="10" t="s">
        <v>78</v>
      </c>
      <c r="M16" s="10" t="s">
        <v>154</v>
      </c>
      <c r="N16" s="10" t="s">
        <v>70</v>
      </c>
    </row>
    <row r="17" spans="1:14" ht="258.75" x14ac:dyDescent="0.3">
      <c r="A17" s="10" t="s">
        <v>49</v>
      </c>
      <c r="B17" s="10" t="s">
        <v>88</v>
      </c>
      <c r="C17" s="10" t="s">
        <v>39</v>
      </c>
      <c r="D17" s="10" t="s">
        <v>50</v>
      </c>
      <c r="E17" s="10" t="s">
        <v>51</v>
      </c>
      <c r="F17" s="10" t="s">
        <v>52</v>
      </c>
      <c r="G17" s="10" t="s">
        <v>54</v>
      </c>
      <c r="H17" s="10" t="s">
        <v>101</v>
      </c>
      <c r="I17" s="10" t="s">
        <v>102</v>
      </c>
      <c r="J17" s="10" t="s">
        <v>155</v>
      </c>
      <c r="K17" s="10" t="s">
        <v>78</v>
      </c>
      <c r="L17" s="10" t="s">
        <v>156</v>
      </c>
      <c r="M17" s="10" t="s">
        <v>39</v>
      </c>
      <c r="N17" s="10" t="s">
        <v>55</v>
      </c>
    </row>
    <row r="18" spans="1:14" ht="409.5" x14ac:dyDescent="0.3">
      <c r="A18" s="10" t="s">
        <v>94</v>
      </c>
      <c r="B18" s="10" t="s">
        <v>219</v>
      </c>
      <c r="C18" s="11" t="s">
        <v>39</v>
      </c>
      <c r="D18" s="10" t="s">
        <v>40</v>
      </c>
      <c r="E18" s="10" t="s">
        <v>95</v>
      </c>
      <c r="F18" s="10" t="s">
        <v>96</v>
      </c>
      <c r="G18" s="10" t="s">
        <v>98</v>
      </c>
      <c r="H18" s="10" t="s">
        <v>101</v>
      </c>
      <c r="I18" s="10" t="s">
        <v>102</v>
      </c>
      <c r="J18" s="10" t="s">
        <v>220</v>
      </c>
      <c r="K18" s="10" t="s">
        <v>78</v>
      </c>
      <c r="L18" s="10" t="s">
        <v>78</v>
      </c>
      <c r="M18" s="10" t="s">
        <v>221</v>
      </c>
      <c r="N18" s="10" t="s">
        <v>99</v>
      </c>
    </row>
  </sheetData>
  <autoFilter ref="A4:N18" xr:uid="{CFD91744-60C4-40B7-BD94-188A6753DA57}"/>
  <mergeCells count="3">
    <mergeCell ref="A1:N1"/>
    <mergeCell ref="A2:N2"/>
    <mergeCell ref="A3:N3"/>
  </mergeCells>
  <pageMargins left="0.23622047244094491" right="0.23622047244094491" top="0.15748031496062992" bottom="0.15748031496062992" header="0.31496062992125984" footer="0.31496062992125984"/>
  <pageSetup paperSize="8" orientation="landscape" r:id="rId1"/>
  <headerFooter>
    <oddFooter>หน้าที่ &amp;P จาก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229FB-2B04-4F53-BEA7-CDB44502F437}">
  <dimension ref="A1:N18"/>
  <sheetViews>
    <sheetView tabSelected="1" workbookViewId="0">
      <selection activeCell="N7" sqref="N7"/>
    </sheetView>
  </sheetViews>
  <sheetFormatPr defaultRowHeight="17.25" x14ac:dyDescent="0.3"/>
  <cols>
    <col min="1" max="1" width="9.140625" style="48"/>
    <col min="2" max="2" width="13.140625" style="48" customWidth="1"/>
    <col min="3" max="4" width="9.140625" style="48"/>
    <col min="5" max="5" width="17.140625" style="48" customWidth="1"/>
    <col min="6" max="6" width="19.140625" style="48" customWidth="1"/>
    <col min="7" max="7" width="24.42578125" style="48" customWidth="1"/>
    <col min="8" max="9" width="9.140625" style="48"/>
    <col min="10" max="10" width="24.5703125" style="48" customWidth="1"/>
    <col min="11" max="11" width="14" style="48" customWidth="1"/>
    <col min="12" max="12" width="13.5703125" style="48" customWidth="1"/>
    <col min="13" max="13" width="23.7109375" style="48" customWidth="1"/>
    <col min="14" max="14" width="13.85546875" style="48" customWidth="1"/>
    <col min="15" max="16384" width="9.140625" style="48"/>
  </cols>
  <sheetData>
    <row r="1" spans="1:14" x14ac:dyDescent="0.3">
      <c r="A1" s="51" t="s">
        <v>0</v>
      </c>
      <c r="B1" s="51"/>
      <c r="C1" s="51"/>
      <c r="D1" s="51"/>
      <c r="E1" s="51"/>
      <c r="F1" s="51"/>
      <c r="G1" s="51"/>
      <c r="H1" s="51"/>
      <c r="I1" s="51"/>
      <c r="J1" s="51"/>
      <c r="K1" s="51"/>
      <c r="L1" s="51"/>
      <c r="M1" s="51"/>
      <c r="N1" s="51"/>
    </row>
    <row r="2" spans="1:14" x14ac:dyDescent="0.3">
      <c r="A2" s="51" t="s">
        <v>104</v>
      </c>
      <c r="B2" s="51"/>
      <c r="C2" s="51"/>
      <c r="D2" s="51"/>
      <c r="E2" s="51"/>
      <c r="F2" s="51"/>
      <c r="G2" s="51"/>
      <c r="H2" s="51"/>
      <c r="I2" s="51"/>
      <c r="J2" s="51"/>
      <c r="K2" s="51"/>
      <c r="L2" s="51"/>
      <c r="M2" s="51"/>
      <c r="N2" s="51"/>
    </row>
    <row r="3" spans="1:14" x14ac:dyDescent="0.3">
      <c r="A3" s="51" t="s">
        <v>238</v>
      </c>
      <c r="B3" s="51"/>
      <c r="C3" s="51"/>
      <c r="D3" s="51"/>
      <c r="E3" s="51"/>
      <c r="F3" s="51"/>
      <c r="G3" s="51"/>
      <c r="H3" s="51"/>
      <c r="I3" s="51"/>
      <c r="J3" s="51"/>
      <c r="K3" s="51"/>
      <c r="L3" s="51"/>
      <c r="M3" s="51"/>
      <c r="N3" s="51"/>
    </row>
    <row r="4" spans="1:14" ht="103.5" x14ac:dyDescent="0.3">
      <c r="A4" s="12" t="s">
        <v>1</v>
      </c>
      <c r="B4" s="12" t="s">
        <v>106</v>
      </c>
      <c r="C4" s="12" t="s">
        <v>3</v>
      </c>
      <c r="D4" s="12" t="s">
        <v>107</v>
      </c>
      <c r="E4" s="12" t="s">
        <v>108</v>
      </c>
      <c r="F4" s="12" t="s">
        <v>109</v>
      </c>
      <c r="G4" s="12" t="s">
        <v>110</v>
      </c>
      <c r="H4" s="12" t="s">
        <v>111</v>
      </c>
      <c r="I4" s="12" t="s">
        <v>112</v>
      </c>
      <c r="J4" s="12" t="s">
        <v>113</v>
      </c>
      <c r="K4" s="12" t="s">
        <v>114</v>
      </c>
      <c r="L4" s="12" t="s">
        <v>115</v>
      </c>
      <c r="M4" s="12" t="s">
        <v>116</v>
      </c>
      <c r="N4" s="12" t="s">
        <v>12</v>
      </c>
    </row>
    <row r="5" spans="1:14" ht="409.5" x14ac:dyDescent="0.3">
      <c r="A5" s="10" t="s">
        <v>45</v>
      </c>
      <c r="B5" s="1" t="s">
        <v>157</v>
      </c>
      <c r="C5" s="10" t="s">
        <v>14</v>
      </c>
      <c r="D5" s="10" t="s">
        <v>15</v>
      </c>
      <c r="E5" s="10" t="s">
        <v>21</v>
      </c>
      <c r="F5" s="10" t="s">
        <v>46</v>
      </c>
      <c r="G5" s="10" t="s">
        <v>47</v>
      </c>
      <c r="H5" s="10" t="s">
        <v>117</v>
      </c>
      <c r="I5" s="10" t="s">
        <v>102</v>
      </c>
      <c r="J5" s="10" t="s">
        <v>237</v>
      </c>
      <c r="K5" s="10" t="s">
        <v>78</v>
      </c>
      <c r="L5" s="10" t="s">
        <v>78</v>
      </c>
      <c r="M5" s="10" t="s">
        <v>241</v>
      </c>
      <c r="N5" s="10" t="s">
        <v>120</v>
      </c>
    </row>
    <row r="6" spans="1:14" ht="362.25" x14ac:dyDescent="0.3">
      <c r="A6" s="10" t="s">
        <v>59</v>
      </c>
      <c r="B6" s="10" t="s">
        <v>93</v>
      </c>
      <c r="C6" s="10" t="s">
        <v>39</v>
      </c>
      <c r="D6" s="10" t="s">
        <v>50</v>
      </c>
      <c r="E6" s="10" t="s">
        <v>60</v>
      </c>
      <c r="F6" s="10" t="s">
        <v>61</v>
      </c>
      <c r="G6" s="10" t="s">
        <v>92</v>
      </c>
      <c r="H6" s="10" t="s">
        <v>139</v>
      </c>
      <c r="I6" s="10" t="s">
        <v>140</v>
      </c>
      <c r="J6" s="10" t="s">
        <v>239</v>
      </c>
      <c r="K6" s="10" t="s">
        <v>80</v>
      </c>
      <c r="L6" s="10" t="s">
        <v>272</v>
      </c>
      <c r="M6" s="10" t="s">
        <v>240</v>
      </c>
      <c r="N6" s="10" t="s">
        <v>63</v>
      </c>
    </row>
    <row r="7" spans="1:14" ht="409.5" x14ac:dyDescent="0.3">
      <c r="A7" s="10" t="s">
        <v>130</v>
      </c>
      <c r="B7" s="10" t="s">
        <v>137</v>
      </c>
      <c r="C7" s="10" t="s">
        <v>131</v>
      </c>
      <c r="D7" s="10" t="s">
        <v>15</v>
      </c>
      <c r="E7" s="10" t="s">
        <v>132</v>
      </c>
      <c r="F7" s="10" t="s">
        <v>133</v>
      </c>
      <c r="G7" s="10" t="s">
        <v>135</v>
      </c>
      <c r="H7" s="10" t="s">
        <v>139</v>
      </c>
      <c r="I7" s="10" t="s">
        <v>140</v>
      </c>
      <c r="J7" s="10" t="s">
        <v>242</v>
      </c>
      <c r="K7" s="10" t="s">
        <v>78</v>
      </c>
      <c r="L7" s="10" t="s">
        <v>159</v>
      </c>
      <c r="M7" s="10" t="s">
        <v>243</v>
      </c>
      <c r="N7" s="10" t="s">
        <v>136</v>
      </c>
    </row>
    <row r="8" spans="1:14" ht="258.75" x14ac:dyDescent="0.3">
      <c r="A8" s="10" t="s">
        <v>38</v>
      </c>
      <c r="B8" s="10" t="s">
        <v>245</v>
      </c>
      <c r="C8" s="10" t="s">
        <v>39</v>
      </c>
      <c r="D8" s="10" t="s">
        <v>40</v>
      </c>
      <c r="E8" s="10" t="s">
        <v>41</v>
      </c>
      <c r="F8" s="10" t="s">
        <v>42</v>
      </c>
      <c r="G8" s="10" t="s">
        <v>75</v>
      </c>
      <c r="H8" s="10" t="s">
        <v>139</v>
      </c>
      <c r="I8" s="10" t="s">
        <v>140</v>
      </c>
      <c r="J8" s="10" t="s">
        <v>244</v>
      </c>
      <c r="K8" s="10" t="s">
        <v>78</v>
      </c>
      <c r="L8" s="10" t="s">
        <v>142</v>
      </c>
      <c r="M8" s="10"/>
      <c r="N8" s="10" t="s">
        <v>44</v>
      </c>
    </row>
    <row r="9" spans="1:14" ht="258.75" x14ac:dyDescent="0.3">
      <c r="A9" s="10" t="s">
        <v>49</v>
      </c>
      <c r="B9" s="10" t="s">
        <v>246</v>
      </c>
      <c r="C9" s="10" t="s">
        <v>39</v>
      </c>
      <c r="D9" s="10" t="s">
        <v>50</v>
      </c>
      <c r="E9" s="10" t="s">
        <v>51</v>
      </c>
      <c r="F9" s="10" t="s">
        <v>52</v>
      </c>
      <c r="G9" s="10" t="s">
        <v>54</v>
      </c>
      <c r="H9" s="10" t="s">
        <v>101</v>
      </c>
      <c r="I9" s="10" t="s">
        <v>102</v>
      </c>
      <c r="J9" s="10" t="s">
        <v>155</v>
      </c>
      <c r="K9" s="10" t="s">
        <v>78</v>
      </c>
      <c r="L9" s="10" t="s">
        <v>156</v>
      </c>
      <c r="M9" s="10" t="s">
        <v>39</v>
      </c>
      <c r="N9" s="10" t="s">
        <v>55</v>
      </c>
    </row>
    <row r="10" spans="1:14" ht="409.5" x14ac:dyDescent="0.3">
      <c r="A10" s="10" t="s">
        <v>17</v>
      </c>
      <c r="B10" s="10" t="s">
        <v>249</v>
      </c>
      <c r="C10" s="10" t="s">
        <v>14</v>
      </c>
      <c r="D10" s="10" t="s">
        <v>15</v>
      </c>
      <c r="E10" s="10" t="s">
        <v>21</v>
      </c>
      <c r="F10" s="10" t="s">
        <v>90</v>
      </c>
      <c r="G10" s="10" t="s">
        <v>126</v>
      </c>
      <c r="H10" s="10" t="s">
        <v>101</v>
      </c>
      <c r="I10" s="10" t="s">
        <v>102</v>
      </c>
      <c r="J10" s="10" t="s">
        <v>248</v>
      </c>
      <c r="K10" s="10" t="s">
        <v>79</v>
      </c>
      <c r="L10" s="10" t="s">
        <v>78</v>
      </c>
      <c r="M10" s="10" t="s">
        <v>247</v>
      </c>
      <c r="N10" s="10" t="s">
        <v>23</v>
      </c>
    </row>
    <row r="11" spans="1:14" ht="310.5" x14ac:dyDescent="0.3">
      <c r="A11" s="10" t="s">
        <v>65</v>
      </c>
      <c r="B11" s="10" t="s">
        <v>256</v>
      </c>
      <c r="C11" s="10" t="s">
        <v>14</v>
      </c>
      <c r="D11" s="10" t="s">
        <v>15</v>
      </c>
      <c r="E11" s="10" t="s">
        <v>21</v>
      </c>
      <c r="F11" s="10" t="s">
        <v>66</v>
      </c>
      <c r="G11" s="10" t="s">
        <v>68</v>
      </c>
      <c r="H11" s="10" t="s">
        <v>139</v>
      </c>
      <c r="I11" s="10" t="s">
        <v>140</v>
      </c>
      <c r="J11" s="10" t="s">
        <v>250</v>
      </c>
      <c r="K11" s="10" t="s">
        <v>77</v>
      </c>
      <c r="L11" s="10" t="s">
        <v>258</v>
      </c>
      <c r="M11" s="10" t="s">
        <v>251</v>
      </c>
      <c r="N11" s="10" t="s">
        <v>70</v>
      </c>
    </row>
    <row r="12" spans="1:14" ht="396.75" x14ac:dyDescent="0.3">
      <c r="A12" s="10" t="s">
        <v>65</v>
      </c>
      <c r="B12" s="10" t="s">
        <v>257</v>
      </c>
      <c r="C12" s="10" t="s">
        <v>14</v>
      </c>
      <c r="D12" s="10" t="s">
        <v>15</v>
      </c>
      <c r="E12" s="10" t="s">
        <v>21</v>
      </c>
      <c r="F12" s="10" t="s">
        <v>71</v>
      </c>
      <c r="G12" s="10" t="s">
        <v>72</v>
      </c>
      <c r="H12" s="10" t="s">
        <v>139</v>
      </c>
      <c r="I12" s="10" t="s">
        <v>140</v>
      </c>
      <c r="J12" s="10" t="s">
        <v>252</v>
      </c>
      <c r="K12" s="10" t="s">
        <v>78</v>
      </c>
      <c r="L12" s="10" t="s">
        <v>253</v>
      </c>
      <c r="M12" s="10" t="s">
        <v>251</v>
      </c>
      <c r="N12" s="10" t="s">
        <v>70</v>
      </c>
    </row>
    <row r="13" spans="1:14" ht="258.75" x14ac:dyDescent="0.3">
      <c r="A13" s="10" t="s">
        <v>65</v>
      </c>
      <c r="B13" s="10" t="s">
        <v>259</v>
      </c>
      <c r="C13" s="10" t="s">
        <v>14</v>
      </c>
      <c r="D13" s="10" t="s">
        <v>15</v>
      </c>
      <c r="E13" s="10" t="s">
        <v>21</v>
      </c>
      <c r="F13" s="10" t="s">
        <v>73</v>
      </c>
      <c r="G13" s="10" t="s">
        <v>74</v>
      </c>
      <c r="H13" s="10" t="s">
        <v>117</v>
      </c>
      <c r="I13" s="10" t="s">
        <v>102</v>
      </c>
      <c r="J13" s="10" t="s">
        <v>254</v>
      </c>
      <c r="K13" s="10" t="s">
        <v>78</v>
      </c>
      <c r="L13" s="10" t="s">
        <v>78</v>
      </c>
      <c r="M13" s="10" t="s">
        <v>255</v>
      </c>
      <c r="N13" s="10" t="s">
        <v>70</v>
      </c>
    </row>
    <row r="14" spans="1:14" ht="409.5" x14ac:dyDescent="0.3">
      <c r="A14" s="10" t="s">
        <v>24</v>
      </c>
      <c r="B14" s="10" t="s">
        <v>262</v>
      </c>
      <c r="C14" s="10" t="s">
        <v>14</v>
      </c>
      <c r="D14" s="10" t="s">
        <v>15</v>
      </c>
      <c r="E14" s="10" t="s">
        <v>21</v>
      </c>
      <c r="F14" s="10" t="s">
        <v>25</v>
      </c>
      <c r="G14" s="10" t="s">
        <v>27</v>
      </c>
      <c r="H14" s="10" t="s">
        <v>101</v>
      </c>
      <c r="I14" s="10" t="s">
        <v>102</v>
      </c>
      <c r="J14" s="10" t="s">
        <v>260</v>
      </c>
      <c r="K14" s="10" t="s">
        <v>78</v>
      </c>
      <c r="L14" s="10" t="s">
        <v>78</v>
      </c>
      <c r="M14" s="10" t="s">
        <v>261</v>
      </c>
      <c r="N14" s="10" t="s">
        <v>28</v>
      </c>
    </row>
    <row r="15" spans="1:14" ht="293.25" x14ac:dyDescent="0.3">
      <c r="A15" s="10" t="s">
        <v>30</v>
      </c>
      <c r="B15" s="10" t="s">
        <v>265</v>
      </c>
      <c r="C15" s="10" t="s">
        <v>14</v>
      </c>
      <c r="D15" s="10" t="s">
        <v>15</v>
      </c>
      <c r="E15" s="10" t="s">
        <v>21</v>
      </c>
      <c r="F15" s="10" t="s">
        <v>31</v>
      </c>
      <c r="G15" s="10" t="s">
        <v>33</v>
      </c>
      <c r="H15" s="10" t="s">
        <v>117</v>
      </c>
      <c r="I15" s="10" t="s">
        <v>102</v>
      </c>
      <c r="J15" s="10" t="s">
        <v>33</v>
      </c>
      <c r="K15" s="10" t="s">
        <v>78</v>
      </c>
      <c r="L15" s="10" t="s">
        <v>78</v>
      </c>
      <c r="M15" s="10"/>
      <c r="N15" s="10" t="s">
        <v>34</v>
      </c>
    </row>
    <row r="16" spans="1:14" ht="327.75" x14ac:dyDescent="0.3">
      <c r="A16" s="10" t="s">
        <v>30</v>
      </c>
      <c r="B16" s="10" t="s">
        <v>266</v>
      </c>
      <c r="C16" s="10" t="s">
        <v>14</v>
      </c>
      <c r="D16" s="10" t="s">
        <v>15</v>
      </c>
      <c r="E16" s="10" t="s">
        <v>21</v>
      </c>
      <c r="F16" s="10" t="s">
        <v>35</v>
      </c>
      <c r="G16" s="10" t="s">
        <v>36</v>
      </c>
      <c r="H16" s="10" t="s">
        <v>101</v>
      </c>
      <c r="I16" s="10" t="s">
        <v>102</v>
      </c>
      <c r="J16" s="10" t="s">
        <v>263</v>
      </c>
      <c r="K16" s="10" t="s">
        <v>78</v>
      </c>
      <c r="L16" s="10" t="s">
        <v>78</v>
      </c>
      <c r="M16" s="10" t="s">
        <v>264</v>
      </c>
      <c r="N16" s="10" t="s">
        <v>37</v>
      </c>
    </row>
    <row r="17" spans="1:14" ht="409.5" x14ac:dyDescent="0.3">
      <c r="A17" s="10" t="s">
        <v>56</v>
      </c>
      <c r="B17" s="10" t="s">
        <v>268</v>
      </c>
      <c r="C17" s="10" t="s">
        <v>14</v>
      </c>
      <c r="D17" s="10" t="s">
        <v>15</v>
      </c>
      <c r="E17" s="10" t="s">
        <v>21</v>
      </c>
      <c r="F17" s="10" t="s">
        <v>35</v>
      </c>
      <c r="G17" s="10" t="s">
        <v>57</v>
      </c>
      <c r="H17" s="10" t="s">
        <v>101</v>
      </c>
      <c r="I17" s="10" t="s">
        <v>140</v>
      </c>
      <c r="J17" s="10" t="s">
        <v>267</v>
      </c>
      <c r="K17" s="10" t="s">
        <v>78</v>
      </c>
      <c r="L17" s="10" t="s">
        <v>78</v>
      </c>
      <c r="M17" s="10" t="s">
        <v>269</v>
      </c>
      <c r="N17" s="10" t="s">
        <v>58</v>
      </c>
    </row>
    <row r="18" spans="1:14" ht="224.25" x14ac:dyDescent="0.3">
      <c r="A18" s="10" t="s">
        <v>94</v>
      </c>
      <c r="B18" s="10" t="s">
        <v>100</v>
      </c>
      <c r="C18" s="10" t="s">
        <v>39</v>
      </c>
      <c r="D18" s="10" t="s">
        <v>40</v>
      </c>
      <c r="E18" s="10" t="s">
        <v>95</v>
      </c>
      <c r="F18" s="10" t="s">
        <v>96</v>
      </c>
      <c r="G18" s="10" t="s">
        <v>98</v>
      </c>
      <c r="H18" s="10" t="s">
        <v>101</v>
      </c>
      <c r="I18" s="10" t="s">
        <v>140</v>
      </c>
      <c r="J18" s="10" t="s">
        <v>270</v>
      </c>
      <c r="K18" s="10" t="s">
        <v>78</v>
      </c>
      <c r="L18" s="10" t="s">
        <v>271</v>
      </c>
      <c r="M18" s="10"/>
      <c r="N18" s="10" t="s">
        <v>99</v>
      </c>
    </row>
  </sheetData>
  <autoFilter ref="A4:N18" xr:uid="{CFD91744-60C4-40B7-BD94-188A6753DA57}"/>
  <mergeCells count="3">
    <mergeCell ref="A1:N1"/>
    <mergeCell ref="A2:N2"/>
    <mergeCell ref="A3:N3"/>
  </mergeCells>
  <pageMargins left="0.23622047244094491" right="0.23622047244094491" top="0.15748031496062992" bottom="0.15748031496062992" header="0.31496062992125984" footer="0.31496062992125984"/>
  <pageSetup paperSize="8" orientation="landscape" r:id="rId1"/>
  <headerFooter>
    <oddFooter>หน้าที่ &amp;P จาก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BAAF2-677B-451F-94CD-7680970C5EA2}">
  <dimension ref="A1:J143"/>
  <sheetViews>
    <sheetView workbookViewId="0">
      <selection activeCell="B7" sqref="B7"/>
    </sheetView>
  </sheetViews>
  <sheetFormatPr defaultRowHeight="12.75" x14ac:dyDescent="0.2"/>
  <cols>
    <col min="1" max="1" width="24" customWidth="1"/>
    <col min="2" max="2" width="31" customWidth="1"/>
    <col min="6" max="6" width="20.140625" customWidth="1"/>
    <col min="7" max="7" width="15.7109375" customWidth="1"/>
    <col min="8" max="8" width="18" customWidth="1"/>
  </cols>
  <sheetData>
    <row r="1" spans="1:2" ht="37.5" x14ac:dyDescent="0.2">
      <c r="A1" s="39" t="s">
        <v>1</v>
      </c>
      <c r="B1" s="39" t="s">
        <v>282</v>
      </c>
    </row>
    <row r="2" spans="1:2" ht="18.75" x14ac:dyDescent="0.2">
      <c r="A2" s="40" t="s">
        <v>284</v>
      </c>
      <c r="B2" s="41">
        <v>83.33</v>
      </c>
    </row>
    <row r="3" spans="1:2" ht="18.75" x14ac:dyDescent="0.2">
      <c r="A3" s="40" t="s">
        <v>292</v>
      </c>
      <c r="B3" s="41">
        <v>83.33</v>
      </c>
    </row>
    <row r="4" spans="1:2" ht="18.75" x14ac:dyDescent="0.2">
      <c r="A4" s="40" t="s">
        <v>291</v>
      </c>
      <c r="B4" s="41">
        <v>83.33</v>
      </c>
    </row>
    <row r="5" spans="1:2" ht="18.75" x14ac:dyDescent="0.2">
      <c r="A5" s="40" t="s">
        <v>293</v>
      </c>
      <c r="B5" s="41">
        <v>83.33</v>
      </c>
    </row>
    <row r="6" spans="1:2" ht="18.75" x14ac:dyDescent="0.2">
      <c r="A6" s="40" t="s">
        <v>306</v>
      </c>
      <c r="B6" s="41">
        <v>83.33</v>
      </c>
    </row>
    <row r="7" spans="1:2" ht="18.75" x14ac:dyDescent="0.2">
      <c r="A7" s="40" t="s">
        <v>294</v>
      </c>
      <c r="B7" s="41">
        <v>83.33</v>
      </c>
    </row>
    <row r="8" spans="1:2" ht="18.75" x14ac:dyDescent="0.2">
      <c r="A8" s="40" t="s">
        <v>308</v>
      </c>
      <c r="B8" s="41">
        <v>83.33</v>
      </c>
    </row>
    <row r="9" spans="1:2" ht="18.75" x14ac:dyDescent="0.2">
      <c r="A9" s="40" t="s">
        <v>305</v>
      </c>
      <c r="B9" s="41">
        <v>83.33</v>
      </c>
    </row>
    <row r="10" spans="1:2" ht="18.75" x14ac:dyDescent="0.2">
      <c r="A10" s="40" t="s">
        <v>283</v>
      </c>
      <c r="B10" s="41">
        <v>77.78</v>
      </c>
    </row>
    <row r="11" spans="1:2" ht="18.75" x14ac:dyDescent="0.2">
      <c r="A11" s="40" t="s">
        <v>303</v>
      </c>
      <c r="B11" s="41">
        <v>75</v>
      </c>
    </row>
    <row r="12" spans="1:2" ht="18.75" x14ac:dyDescent="0.2">
      <c r="A12" s="40" t="s">
        <v>304</v>
      </c>
      <c r="B12" s="41">
        <v>75</v>
      </c>
    </row>
    <row r="13" spans="1:2" ht="18.75" customHeight="1" x14ac:dyDescent="0.3">
      <c r="A13" s="44" t="s">
        <v>298</v>
      </c>
      <c r="B13" s="46">
        <v>74.39</v>
      </c>
    </row>
    <row r="14" spans="1:2" ht="18.75" x14ac:dyDescent="0.2">
      <c r="A14" s="40" t="s">
        <v>285</v>
      </c>
      <c r="B14" s="41">
        <v>71.430000000000007</v>
      </c>
    </row>
    <row r="15" spans="1:2" ht="18.75" customHeight="1" x14ac:dyDescent="0.2">
      <c r="A15" s="40" t="s">
        <v>288</v>
      </c>
      <c r="B15" s="41">
        <v>71.430000000000007</v>
      </c>
    </row>
    <row r="16" spans="1:2" ht="18.75" x14ac:dyDescent="0.2">
      <c r="A16" s="40" t="s">
        <v>289</v>
      </c>
      <c r="B16" s="41">
        <v>71.430000000000007</v>
      </c>
    </row>
    <row r="17" spans="1:2" ht="18.75" customHeight="1" x14ac:dyDescent="0.2">
      <c r="A17" s="40" t="s">
        <v>296</v>
      </c>
      <c r="B17" s="41">
        <v>71.430000000000007</v>
      </c>
    </row>
    <row r="18" spans="1:2" ht="18.75" x14ac:dyDescent="0.2">
      <c r="A18" s="40" t="s">
        <v>295</v>
      </c>
      <c r="B18" s="41">
        <v>71.430000000000007</v>
      </c>
    </row>
    <row r="19" spans="1:2" ht="18.75" x14ac:dyDescent="0.2">
      <c r="A19" s="40" t="s">
        <v>307</v>
      </c>
      <c r="B19" s="41">
        <v>71.430000000000007</v>
      </c>
    </row>
    <row r="20" spans="1:2" ht="18.75" x14ac:dyDescent="0.2">
      <c r="A20" s="40" t="s">
        <v>290</v>
      </c>
      <c r="B20" s="41">
        <v>71.430000000000007</v>
      </c>
    </row>
    <row r="21" spans="1:2" ht="18.75" x14ac:dyDescent="0.2">
      <c r="A21" s="40" t="s">
        <v>300</v>
      </c>
      <c r="B21" s="41">
        <v>66.67</v>
      </c>
    </row>
    <row r="22" spans="1:2" ht="18.75" x14ac:dyDescent="0.2">
      <c r="A22" s="40" t="s">
        <v>301</v>
      </c>
      <c r="B22" s="41">
        <v>66.67</v>
      </c>
    </row>
    <row r="23" spans="1:2" ht="18.75" x14ac:dyDescent="0.2">
      <c r="A23" s="40" t="s">
        <v>302</v>
      </c>
      <c r="B23" s="41">
        <v>66.67</v>
      </c>
    </row>
    <row r="24" spans="1:2" ht="18.75" x14ac:dyDescent="0.2">
      <c r="A24" s="40" t="s">
        <v>299</v>
      </c>
      <c r="B24" s="41">
        <v>65.95</v>
      </c>
    </row>
    <row r="25" spans="1:2" ht="18.75" x14ac:dyDescent="0.2">
      <c r="A25" s="42" t="s">
        <v>286</v>
      </c>
      <c r="B25" s="43">
        <v>62.5</v>
      </c>
    </row>
    <row r="26" spans="1:2" ht="18.75" customHeight="1" x14ac:dyDescent="0.2">
      <c r="A26" s="45" t="s">
        <v>287</v>
      </c>
      <c r="B26" s="47">
        <v>62.5</v>
      </c>
    </row>
    <row r="44" spans="8:10" ht="51" x14ac:dyDescent="0.2">
      <c r="I44" t="s">
        <v>164</v>
      </c>
      <c r="J44" t="s">
        <v>165</v>
      </c>
    </row>
    <row r="45" spans="8:10" x14ac:dyDescent="0.2">
      <c r="H45" t="s">
        <v>166</v>
      </c>
      <c r="I45">
        <v>14</v>
      </c>
      <c r="J45">
        <v>7</v>
      </c>
    </row>
    <row r="46" spans="8:10" x14ac:dyDescent="0.2">
      <c r="H46" t="s">
        <v>167</v>
      </c>
      <c r="I46">
        <v>0</v>
      </c>
      <c r="J46">
        <v>1</v>
      </c>
    </row>
    <row r="47" spans="8:10" x14ac:dyDescent="0.2">
      <c r="H47" t="s">
        <v>168</v>
      </c>
      <c r="I47">
        <v>0</v>
      </c>
      <c r="J47">
        <v>5</v>
      </c>
    </row>
    <row r="48" spans="8:10" x14ac:dyDescent="0.2">
      <c r="H48" t="s">
        <v>169</v>
      </c>
      <c r="I48">
        <v>0</v>
      </c>
      <c r="J48">
        <v>1</v>
      </c>
    </row>
    <row r="49" spans="1:4" ht="25.5" x14ac:dyDescent="0.2">
      <c r="B49" t="s">
        <v>161</v>
      </c>
      <c r="C49" t="s">
        <v>162</v>
      </c>
      <c r="D49" t="s">
        <v>163</v>
      </c>
    </row>
    <row r="50" spans="1:4" x14ac:dyDescent="0.2">
      <c r="A50" t="s">
        <v>15</v>
      </c>
      <c r="B50">
        <v>10</v>
      </c>
      <c r="C50">
        <v>2</v>
      </c>
      <c r="D50">
        <v>12</v>
      </c>
    </row>
    <row r="51" spans="1:4" x14ac:dyDescent="0.2">
      <c r="A51" t="s">
        <v>160</v>
      </c>
      <c r="B51">
        <v>2</v>
      </c>
      <c r="C51">
        <v>8</v>
      </c>
      <c r="D51">
        <v>10</v>
      </c>
    </row>
    <row r="52" spans="1:4" x14ac:dyDescent="0.2">
      <c r="A52" t="s">
        <v>40</v>
      </c>
      <c r="B52">
        <v>2</v>
      </c>
      <c r="C52">
        <v>1</v>
      </c>
      <c r="D52">
        <v>3</v>
      </c>
    </row>
    <row r="72" spans="8:10" ht="51" x14ac:dyDescent="0.2">
      <c r="I72" t="s">
        <v>170</v>
      </c>
      <c r="J72" t="s">
        <v>171</v>
      </c>
    </row>
    <row r="73" spans="8:10" x14ac:dyDescent="0.2">
      <c r="H73" t="s">
        <v>166</v>
      </c>
      <c r="I73">
        <v>0</v>
      </c>
      <c r="J73">
        <v>0</v>
      </c>
    </row>
    <row r="74" spans="8:10" x14ac:dyDescent="0.2">
      <c r="H74" t="s">
        <v>167</v>
      </c>
      <c r="I74">
        <v>0</v>
      </c>
      <c r="J74">
        <v>0</v>
      </c>
    </row>
    <row r="75" spans="8:10" x14ac:dyDescent="0.2">
      <c r="H75" t="s">
        <v>168</v>
      </c>
      <c r="I75">
        <v>6</v>
      </c>
      <c r="J75">
        <v>4</v>
      </c>
    </row>
    <row r="76" spans="8:10" x14ac:dyDescent="0.2">
      <c r="H76" t="s">
        <v>169</v>
      </c>
      <c r="I76">
        <v>4</v>
      </c>
      <c r="J76">
        <v>6</v>
      </c>
    </row>
    <row r="95" spans="6:8" ht="25.5" x14ac:dyDescent="0.2">
      <c r="G95" s="36" t="s">
        <v>1</v>
      </c>
      <c r="H95" s="36" t="s">
        <v>224</v>
      </c>
    </row>
    <row r="96" spans="6:8" x14ac:dyDescent="0.2">
      <c r="F96" t="s">
        <v>188</v>
      </c>
      <c r="G96" t="s">
        <v>225</v>
      </c>
      <c r="H96">
        <v>29</v>
      </c>
    </row>
    <row r="97" spans="6:8" x14ac:dyDescent="0.2">
      <c r="F97" t="s">
        <v>223</v>
      </c>
      <c r="G97" t="s">
        <v>226</v>
      </c>
      <c r="H97">
        <v>11</v>
      </c>
    </row>
    <row r="98" spans="6:8" x14ac:dyDescent="0.2">
      <c r="F98" t="s">
        <v>45</v>
      </c>
      <c r="G98" t="s">
        <v>227</v>
      </c>
      <c r="H98">
        <v>5</v>
      </c>
    </row>
    <row r="99" spans="6:8" x14ac:dyDescent="0.2">
      <c r="F99" t="s">
        <v>30</v>
      </c>
      <c r="G99" t="s">
        <v>228</v>
      </c>
      <c r="H99">
        <v>5</v>
      </c>
    </row>
    <row r="100" spans="6:8" ht="25.5" x14ac:dyDescent="0.2">
      <c r="F100" t="s">
        <v>56</v>
      </c>
      <c r="G100" t="s">
        <v>229</v>
      </c>
      <c r="H100">
        <v>4</v>
      </c>
    </row>
    <row r="101" spans="6:8" ht="38.25" x14ac:dyDescent="0.2">
      <c r="F101" t="s">
        <v>17</v>
      </c>
      <c r="G101" t="s">
        <v>230</v>
      </c>
      <c r="H101">
        <v>0</v>
      </c>
    </row>
    <row r="102" spans="6:8" ht="25.5" x14ac:dyDescent="0.2">
      <c r="F102" t="s">
        <v>24</v>
      </c>
      <c r="G102" t="s">
        <v>231</v>
      </c>
      <c r="H102">
        <v>-1</v>
      </c>
    </row>
    <row r="103" spans="6:8" ht="25.5" x14ac:dyDescent="0.2">
      <c r="F103" t="s">
        <v>200</v>
      </c>
      <c r="G103" t="s">
        <v>232</v>
      </c>
      <c r="H103">
        <v>-7</v>
      </c>
    </row>
    <row r="104" spans="6:8" x14ac:dyDescent="0.2">
      <c r="F104" t="s">
        <v>38</v>
      </c>
      <c r="G104" t="s">
        <v>233</v>
      </c>
      <c r="H104">
        <v>-13</v>
      </c>
    </row>
    <row r="105" spans="6:8" x14ac:dyDescent="0.2">
      <c r="F105" t="s">
        <v>59</v>
      </c>
      <c r="G105" t="s">
        <v>234</v>
      </c>
      <c r="H105">
        <v>-30</v>
      </c>
    </row>
    <row r="106" spans="6:8" ht="25.5" x14ac:dyDescent="0.2">
      <c r="F106" t="s">
        <v>222</v>
      </c>
      <c r="G106" t="s">
        <v>235</v>
      </c>
      <c r="H106">
        <v>-30</v>
      </c>
    </row>
    <row r="107" spans="6:8" x14ac:dyDescent="0.2">
      <c r="F107" t="s">
        <v>65</v>
      </c>
      <c r="G107" t="s">
        <v>236</v>
      </c>
      <c r="H107">
        <v>-43</v>
      </c>
    </row>
    <row r="121" spans="6:8" ht="38.25" x14ac:dyDescent="0.2">
      <c r="G121" s="36" t="s">
        <v>273</v>
      </c>
      <c r="H121" s="36" t="s">
        <v>274</v>
      </c>
    </row>
    <row r="122" spans="6:8" x14ac:dyDescent="0.2">
      <c r="F122" s="36" t="s">
        <v>65</v>
      </c>
      <c r="G122">
        <v>3</v>
      </c>
      <c r="H122">
        <v>1</v>
      </c>
    </row>
    <row r="123" spans="6:8" x14ac:dyDescent="0.2">
      <c r="F123" s="36" t="s">
        <v>45</v>
      </c>
      <c r="G123">
        <v>1</v>
      </c>
      <c r="H123">
        <v>1</v>
      </c>
    </row>
    <row r="124" spans="6:8" ht="38.25" x14ac:dyDescent="0.2">
      <c r="F124" s="36" t="s">
        <v>17</v>
      </c>
      <c r="G124">
        <v>1</v>
      </c>
      <c r="H124">
        <v>1</v>
      </c>
    </row>
    <row r="125" spans="6:8" ht="25.5" x14ac:dyDescent="0.2">
      <c r="F125" s="36" t="s">
        <v>24</v>
      </c>
      <c r="G125">
        <v>1</v>
      </c>
      <c r="H125">
        <v>1</v>
      </c>
    </row>
    <row r="126" spans="6:8" x14ac:dyDescent="0.2">
      <c r="F126" s="36" t="s">
        <v>30</v>
      </c>
      <c r="G126">
        <v>2</v>
      </c>
      <c r="H126">
        <v>2</v>
      </c>
    </row>
    <row r="127" spans="6:8" ht="25.5" x14ac:dyDescent="0.2">
      <c r="F127" s="36" t="s">
        <v>56</v>
      </c>
      <c r="G127">
        <v>1</v>
      </c>
      <c r="H127">
        <v>1</v>
      </c>
    </row>
    <row r="138" spans="6:7" x14ac:dyDescent="0.2">
      <c r="F138" t="s">
        <v>281</v>
      </c>
      <c r="G138" t="s">
        <v>275</v>
      </c>
    </row>
    <row r="139" spans="6:7" x14ac:dyDescent="0.2">
      <c r="F139" t="s">
        <v>280</v>
      </c>
      <c r="G139" s="38">
        <v>1.1000000000000001E-3</v>
      </c>
    </row>
    <row r="140" spans="6:7" x14ac:dyDescent="0.2">
      <c r="F140" t="s">
        <v>276</v>
      </c>
      <c r="G140" s="37">
        <v>0.05</v>
      </c>
    </row>
    <row r="141" spans="6:7" x14ac:dyDescent="0.2">
      <c r="F141" t="s">
        <v>278</v>
      </c>
      <c r="G141" s="38">
        <v>0.14130000000000001</v>
      </c>
    </row>
    <row r="142" spans="6:7" x14ac:dyDescent="0.2">
      <c r="F142" t="s">
        <v>279</v>
      </c>
      <c r="G142" s="38">
        <v>0.2581</v>
      </c>
    </row>
    <row r="143" spans="6:7" x14ac:dyDescent="0.2">
      <c r="F143" t="s">
        <v>277</v>
      </c>
      <c r="G143" s="38">
        <v>0.54949999999999999</v>
      </c>
    </row>
  </sheetData>
  <autoFilter ref="A1:B26" xr:uid="{19F20E59-E1FA-482F-ABB7-3A157CDE10CB}">
    <sortState xmlns:xlrd2="http://schemas.microsoft.com/office/spreadsheetml/2017/richdata2" ref="A2:B26">
      <sortCondition descending="1" ref="B1:B26"/>
    </sortState>
  </autoFilter>
  <sortState xmlns:xlrd2="http://schemas.microsoft.com/office/spreadsheetml/2017/richdata2" ref="A2:B25">
    <sortCondition ref="B1"/>
  </sortState>
  <phoneticPr fontId="21"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15A1E-549F-485A-B347-9738ADD48383}">
  <dimension ref="A1:E119"/>
  <sheetViews>
    <sheetView topLeftCell="A40" workbookViewId="0">
      <selection activeCell="D62" sqref="D62"/>
    </sheetView>
  </sheetViews>
  <sheetFormatPr defaultRowHeight="18.75" x14ac:dyDescent="0.2"/>
  <cols>
    <col min="1" max="1" width="39.28515625" style="14" customWidth="1"/>
    <col min="2" max="2" width="16.5703125" style="14" customWidth="1"/>
    <col min="3" max="3" width="22.140625" style="14" customWidth="1"/>
    <col min="4" max="4" width="19" style="14" customWidth="1"/>
    <col min="5" max="5" width="3" style="14" customWidth="1"/>
    <col min="6" max="6" width="39.28515625" style="14" customWidth="1"/>
    <col min="7" max="7" width="18.7109375" style="14" customWidth="1"/>
    <col min="8" max="8" width="18.85546875" style="14" customWidth="1"/>
    <col min="9" max="9" width="21.7109375" style="14" customWidth="1"/>
    <col min="10" max="16384" width="9.140625" style="14"/>
  </cols>
  <sheetData>
    <row r="1" spans="1:5" ht="23.25" customHeight="1" x14ac:dyDescent="0.2">
      <c r="A1" s="52" t="s">
        <v>172</v>
      </c>
      <c r="B1" s="52"/>
      <c r="C1" s="52"/>
      <c r="D1" s="52"/>
    </row>
    <row r="2" spans="1:5" ht="47.25" x14ac:dyDescent="0.2">
      <c r="A2" s="15" t="s">
        <v>1</v>
      </c>
      <c r="B2" s="15" t="s">
        <v>173</v>
      </c>
      <c r="C2" s="16" t="s">
        <v>174</v>
      </c>
      <c r="D2" s="15" t="s">
        <v>175</v>
      </c>
    </row>
    <row r="3" spans="1:5" x14ac:dyDescent="0.2">
      <c r="A3" s="17" t="s">
        <v>176</v>
      </c>
      <c r="B3" s="18">
        <f>SUM(B4:B24)</f>
        <v>37</v>
      </c>
      <c r="C3" s="18">
        <f>SUM(C4:C24)</f>
        <v>27</v>
      </c>
      <c r="D3" s="19">
        <f>(C3/B3)*100</f>
        <v>72.972972972972968</v>
      </c>
    </row>
    <row r="4" spans="1:5" x14ac:dyDescent="0.2">
      <c r="A4" s="20" t="s">
        <v>65</v>
      </c>
      <c r="B4" s="21">
        <v>12</v>
      </c>
      <c r="C4" s="21">
        <v>8</v>
      </c>
      <c r="D4" s="22">
        <f>(C4/B4)*100</f>
        <v>66.666666666666657</v>
      </c>
      <c r="E4" s="23"/>
    </row>
    <row r="5" spans="1:5" x14ac:dyDescent="0.2">
      <c r="A5" s="20" t="s">
        <v>177</v>
      </c>
      <c r="B5" s="21">
        <v>1</v>
      </c>
      <c r="C5" s="21">
        <v>1</v>
      </c>
      <c r="D5" s="21">
        <f>(C5/B5)*100</f>
        <v>100</v>
      </c>
    </row>
    <row r="6" spans="1:5" x14ac:dyDescent="0.2">
      <c r="A6" s="20" t="s">
        <v>17</v>
      </c>
      <c r="B6" s="21">
        <v>1</v>
      </c>
      <c r="C6" s="21">
        <v>0</v>
      </c>
      <c r="D6" s="21">
        <f t="shared" ref="D6:D36" si="0">(C6/B6)*100</f>
        <v>0</v>
      </c>
    </row>
    <row r="7" spans="1:5" x14ac:dyDescent="0.2">
      <c r="A7" s="20" t="s">
        <v>45</v>
      </c>
      <c r="B7" s="21">
        <v>1</v>
      </c>
      <c r="C7" s="21">
        <v>0</v>
      </c>
      <c r="D7" s="21">
        <f t="shared" si="0"/>
        <v>0</v>
      </c>
    </row>
    <row r="8" spans="1:5" x14ac:dyDescent="0.2">
      <c r="A8" s="24" t="s">
        <v>178</v>
      </c>
      <c r="B8" s="21">
        <v>1</v>
      </c>
      <c r="C8" s="21">
        <v>1</v>
      </c>
      <c r="D8" s="21">
        <f t="shared" si="0"/>
        <v>100</v>
      </c>
    </row>
    <row r="9" spans="1:5" x14ac:dyDescent="0.2">
      <c r="A9" s="20" t="s">
        <v>24</v>
      </c>
      <c r="B9" s="21">
        <v>3</v>
      </c>
      <c r="C9" s="21">
        <v>2</v>
      </c>
      <c r="D9" s="22">
        <f t="shared" si="0"/>
        <v>66.666666666666657</v>
      </c>
    </row>
    <row r="10" spans="1:5" x14ac:dyDescent="0.2">
      <c r="A10" s="24" t="s">
        <v>179</v>
      </c>
      <c r="B10" s="21">
        <v>1</v>
      </c>
      <c r="C10" s="21">
        <v>1</v>
      </c>
      <c r="D10" s="21">
        <f t="shared" si="0"/>
        <v>100</v>
      </c>
    </row>
    <row r="11" spans="1:5" x14ac:dyDescent="0.2">
      <c r="A11" s="20" t="s">
        <v>180</v>
      </c>
      <c r="B11" s="21">
        <v>1</v>
      </c>
      <c r="C11" s="21">
        <v>1</v>
      </c>
      <c r="D11" s="21">
        <f t="shared" si="0"/>
        <v>100</v>
      </c>
    </row>
    <row r="12" spans="1:5" x14ac:dyDescent="0.2">
      <c r="A12" s="24" t="s">
        <v>181</v>
      </c>
      <c r="B12" s="21">
        <v>1</v>
      </c>
      <c r="C12" s="21">
        <v>1</v>
      </c>
      <c r="D12" s="21">
        <f t="shared" si="0"/>
        <v>100</v>
      </c>
    </row>
    <row r="13" spans="1:5" x14ac:dyDescent="0.2">
      <c r="A13" s="20" t="s">
        <v>30</v>
      </c>
      <c r="B13" s="21">
        <v>2</v>
      </c>
      <c r="C13" s="21">
        <v>0</v>
      </c>
      <c r="D13" s="21">
        <f t="shared" si="0"/>
        <v>0</v>
      </c>
    </row>
    <row r="14" spans="1:5" x14ac:dyDescent="0.2">
      <c r="A14" s="24" t="s">
        <v>182</v>
      </c>
      <c r="B14" s="21">
        <v>1</v>
      </c>
      <c r="C14" s="21">
        <v>1</v>
      </c>
      <c r="D14" s="21">
        <f t="shared" si="0"/>
        <v>100</v>
      </c>
    </row>
    <row r="15" spans="1:5" x14ac:dyDescent="0.2">
      <c r="A15" s="24" t="s">
        <v>183</v>
      </c>
      <c r="B15" s="21">
        <v>1</v>
      </c>
      <c r="C15" s="21">
        <v>1</v>
      </c>
      <c r="D15" s="25">
        <f t="shared" si="0"/>
        <v>100</v>
      </c>
    </row>
    <row r="16" spans="1:5" x14ac:dyDescent="0.2">
      <c r="A16" s="24" t="s">
        <v>184</v>
      </c>
      <c r="B16" s="21">
        <v>1</v>
      </c>
      <c r="C16" s="21">
        <v>1</v>
      </c>
      <c r="D16" s="25">
        <f t="shared" si="0"/>
        <v>100</v>
      </c>
    </row>
    <row r="17" spans="1:5" x14ac:dyDescent="0.2">
      <c r="A17" s="24" t="s">
        <v>185</v>
      </c>
      <c r="B17" s="21">
        <v>1</v>
      </c>
      <c r="C17" s="21">
        <v>1</v>
      </c>
      <c r="D17" s="21">
        <f t="shared" si="0"/>
        <v>100</v>
      </c>
    </row>
    <row r="18" spans="1:5" x14ac:dyDescent="0.2">
      <c r="A18" s="24" t="s">
        <v>186</v>
      </c>
      <c r="B18" s="21">
        <v>1</v>
      </c>
      <c r="C18" s="21">
        <v>1</v>
      </c>
      <c r="D18" s="21">
        <f t="shared" si="0"/>
        <v>100</v>
      </c>
    </row>
    <row r="19" spans="1:5" x14ac:dyDescent="0.2">
      <c r="A19" s="20" t="s">
        <v>187</v>
      </c>
      <c r="B19" s="21">
        <v>1</v>
      </c>
      <c r="C19" s="21">
        <v>0</v>
      </c>
      <c r="D19" s="21">
        <f t="shared" si="0"/>
        <v>0</v>
      </c>
      <c r="E19" s="23"/>
    </row>
    <row r="20" spans="1:5" x14ac:dyDescent="0.2">
      <c r="A20" s="20" t="s">
        <v>188</v>
      </c>
      <c r="B20" s="21">
        <v>2</v>
      </c>
      <c r="C20" s="21">
        <v>2</v>
      </c>
      <c r="D20" s="25">
        <f t="shared" si="0"/>
        <v>100</v>
      </c>
    </row>
    <row r="21" spans="1:5" x14ac:dyDescent="0.2">
      <c r="A21" s="24" t="s">
        <v>189</v>
      </c>
      <c r="B21" s="21">
        <v>1</v>
      </c>
      <c r="C21" s="21">
        <v>1</v>
      </c>
      <c r="D21" s="25">
        <f t="shared" si="0"/>
        <v>100</v>
      </c>
    </row>
    <row r="22" spans="1:5" x14ac:dyDescent="0.2">
      <c r="A22" s="24" t="s">
        <v>190</v>
      </c>
      <c r="B22" s="21">
        <v>1</v>
      </c>
      <c r="C22" s="21">
        <v>1</v>
      </c>
      <c r="D22" s="25">
        <f t="shared" si="0"/>
        <v>100</v>
      </c>
    </row>
    <row r="23" spans="1:5" ht="37.5" x14ac:dyDescent="0.2">
      <c r="A23" s="20" t="s">
        <v>191</v>
      </c>
      <c r="B23" s="21">
        <v>2</v>
      </c>
      <c r="C23" s="21">
        <v>2</v>
      </c>
      <c r="D23" s="25">
        <f t="shared" si="0"/>
        <v>100</v>
      </c>
      <c r="E23" s="23"/>
    </row>
    <row r="24" spans="1:5" x14ac:dyDescent="0.2">
      <c r="A24" s="24" t="s">
        <v>192</v>
      </c>
      <c r="B24" s="21">
        <v>1</v>
      </c>
      <c r="C24" s="21">
        <v>1</v>
      </c>
      <c r="D24" s="21">
        <f t="shared" si="0"/>
        <v>100</v>
      </c>
    </row>
    <row r="25" spans="1:5" ht="23.25" customHeight="1" x14ac:dyDescent="0.2">
      <c r="A25" s="17" t="s">
        <v>193</v>
      </c>
      <c r="B25" s="18">
        <f>SUM(B26:B36)</f>
        <v>11</v>
      </c>
      <c r="C25" s="18">
        <f>SUM(C26:C36)</f>
        <v>9</v>
      </c>
      <c r="D25" s="19">
        <f t="shared" si="0"/>
        <v>81.818181818181827</v>
      </c>
    </row>
    <row r="26" spans="1:5" x14ac:dyDescent="0.2">
      <c r="A26" s="24" t="s">
        <v>194</v>
      </c>
      <c r="B26" s="21">
        <v>1</v>
      </c>
      <c r="C26" s="21">
        <v>1</v>
      </c>
      <c r="D26" s="21">
        <f t="shared" si="0"/>
        <v>100</v>
      </c>
    </row>
    <row r="27" spans="1:5" x14ac:dyDescent="0.2">
      <c r="A27" s="20" t="s">
        <v>195</v>
      </c>
      <c r="B27" s="21">
        <v>1</v>
      </c>
      <c r="C27" s="21">
        <v>1</v>
      </c>
      <c r="D27" s="21">
        <f t="shared" si="0"/>
        <v>100</v>
      </c>
    </row>
    <row r="28" spans="1:5" x14ac:dyDescent="0.2">
      <c r="A28" s="20" t="s">
        <v>196</v>
      </c>
      <c r="B28" s="21">
        <v>1</v>
      </c>
      <c r="C28" s="21">
        <v>0</v>
      </c>
      <c r="D28" s="21">
        <f t="shared" si="0"/>
        <v>0</v>
      </c>
    </row>
    <row r="29" spans="1:5" x14ac:dyDescent="0.2">
      <c r="A29" s="20" t="s">
        <v>197</v>
      </c>
      <c r="B29" s="21">
        <v>1</v>
      </c>
      <c r="C29" s="21">
        <v>0</v>
      </c>
      <c r="D29" s="21">
        <f t="shared" si="0"/>
        <v>0</v>
      </c>
    </row>
    <row r="30" spans="1:5" x14ac:dyDescent="0.2">
      <c r="A30" s="20" t="s">
        <v>49</v>
      </c>
      <c r="B30" s="21">
        <v>1</v>
      </c>
      <c r="C30" s="21">
        <v>1</v>
      </c>
      <c r="D30" s="21">
        <f t="shared" si="0"/>
        <v>100</v>
      </c>
    </row>
    <row r="31" spans="1:5" x14ac:dyDescent="0.2">
      <c r="A31" s="24" t="s">
        <v>198</v>
      </c>
      <c r="B31" s="21">
        <v>1</v>
      </c>
      <c r="C31" s="21">
        <v>1</v>
      </c>
      <c r="D31" s="21">
        <f t="shared" si="0"/>
        <v>100</v>
      </c>
    </row>
    <row r="32" spans="1:5" x14ac:dyDescent="0.2">
      <c r="A32" s="24" t="s">
        <v>199</v>
      </c>
      <c r="B32" s="21">
        <v>1</v>
      </c>
      <c r="C32" s="21">
        <v>1</v>
      </c>
      <c r="D32" s="21">
        <f t="shared" si="0"/>
        <v>100</v>
      </c>
    </row>
    <row r="33" spans="1:4" x14ac:dyDescent="0.2">
      <c r="A33" s="24" t="s">
        <v>200</v>
      </c>
      <c r="B33" s="21">
        <v>1</v>
      </c>
      <c r="C33" s="21">
        <v>1</v>
      </c>
      <c r="D33" s="25">
        <f t="shared" si="0"/>
        <v>100</v>
      </c>
    </row>
    <row r="34" spans="1:4" x14ac:dyDescent="0.2">
      <c r="A34" s="24" t="s">
        <v>201</v>
      </c>
      <c r="B34" s="21">
        <v>1</v>
      </c>
      <c r="C34" s="21">
        <v>1</v>
      </c>
      <c r="D34" s="21">
        <f t="shared" si="0"/>
        <v>100</v>
      </c>
    </row>
    <row r="35" spans="1:4" x14ac:dyDescent="0.2">
      <c r="A35" s="24" t="s">
        <v>202</v>
      </c>
      <c r="B35" s="21">
        <v>1</v>
      </c>
      <c r="C35" s="21">
        <v>1</v>
      </c>
      <c r="D35" s="21">
        <f t="shared" si="0"/>
        <v>100</v>
      </c>
    </row>
    <row r="36" spans="1:4" x14ac:dyDescent="0.2">
      <c r="A36" s="24" t="s">
        <v>203</v>
      </c>
      <c r="B36" s="21">
        <v>1</v>
      </c>
      <c r="C36" s="21">
        <v>1</v>
      </c>
      <c r="D36" s="21">
        <f t="shared" si="0"/>
        <v>100</v>
      </c>
    </row>
    <row r="37" spans="1:4" x14ac:dyDescent="0.2">
      <c r="A37" s="26" t="s">
        <v>59</v>
      </c>
      <c r="B37" s="18">
        <v>2</v>
      </c>
      <c r="C37" s="18">
        <v>1</v>
      </c>
      <c r="D37" s="18">
        <f>(C37/B37)*100</f>
        <v>50</v>
      </c>
    </row>
    <row r="38" spans="1:4" x14ac:dyDescent="0.2">
      <c r="A38" s="27" t="s">
        <v>204</v>
      </c>
      <c r="B38" s="28">
        <f>B3+B25+B37</f>
        <v>50</v>
      </c>
      <c r="C38" s="28">
        <f>C3+C25+C37</f>
        <v>37</v>
      </c>
      <c r="D38" s="29">
        <f>(C38/B38)*100</f>
        <v>74</v>
      </c>
    </row>
    <row r="39" spans="1:4" x14ac:dyDescent="0.2">
      <c r="A39" s="14" t="s">
        <v>205</v>
      </c>
    </row>
    <row r="40" spans="1:4" x14ac:dyDescent="0.2">
      <c r="A40" s="14" t="s">
        <v>206</v>
      </c>
    </row>
    <row r="42" spans="1:4" ht="23.25" x14ac:dyDescent="0.2">
      <c r="A42" s="52" t="s">
        <v>207</v>
      </c>
      <c r="B42" s="52"/>
      <c r="C42" s="52"/>
      <c r="D42" s="52"/>
    </row>
    <row r="43" spans="1:4" ht="37.5" x14ac:dyDescent="0.2">
      <c r="A43" s="15" t="s">
        <v>1</v>
      </c>
      <c r="B43" s="15" t="s">
        <v>173</v>
      </c>
      <c r="C43" s="15" t="s">
        <v>208</v>
      </c>
      <c r="D43" s="15" t="s">
        <v>175</v>
      </c>
    </row>
    <row r="44" spans="1:4" x14ac:dyDescent="0.2">
      <c r="A44" s="30" t="s">
        <v>176</v>
      </c>
      <c r="B44" s="18">
        <f>SUM(B45:B54)</f>
        <v>26</v>
      </c>
      <c r="C44" s="18">
        <f>SUM(C45:C54)</f>
        <v>16</v>
      </c>
      <c r="D44" s="19">
        <f>(C44/B44)*100</f>
        <v>61.53846153846154</v>
      </c>
    </row>
    <row r="45" spans="1:4" x14ac:dyDescent="0.2">
      <c r="A45" s="31" t="s">
        <v>65</v>
      </c>
      <c r="B45" s="21">
        <v>12</v>
      </c>
      <c r="C45" s="21">
        <v>8</v>
      </c>
      <c r="D45" s="22">
        <f t="shared" ref="D45:D60" si="1">(C45/B45)*100</f>
        <v>66.666666666666657</v>
      </c>
    </row>
    <row r="46" spans="1:4" x14ac:dyDescent="0.2">
      <c r="A46" s="31" t="s">
        <v>177</v>
      </c>
      <c r="B46" s="21">
        <v>1</v>
      </c>
      <c r="C46" s="21">
        <v>1</v>
      </c>
      <c r="D46" s="22">
        <f t="shared" si="1"/>
        <v>100</v>
      </c>
    </row>
    <row r="47" spans="1:4" x14ac:dyDescent="0.2">
      <c r="A47" s="31" t="s">
        <v>17</v>
      </c>
      <c r="B47" s="21">
        <v>1</v>
      </c>
      <c r="C47" s="21">
        <v>0</v>
      </c>
      <c r="D47" s="22">
        <f t="shared" si="1"/>
        <v>0</v>
      </c>
    </row>
    <row r="48" spans="1:4" x14ac:dyDescent="0.2">
      <c r="A48" s="31" t="s">
        <v>45</v>
      </c>
      <c r="B48" s="21">
        <v>1</v>
      </c>
      <c r="C48" s="21">
        <v>0</v>
      </c>
      <c r="D48" s="22">
        <f t="shared" si="1"/>
        <v>0</v>
      </c>
    </row>
    <row r="49" spans="1:4" x14ac:dyDescent="0.2">
      <c r="A49" s="31" t="s">
        <v>24</v>
      </c>
      <c r="B49" s="21">
        <v>3</v>
      </c>
      <c r="C49" s="21">
        <v>2</v>
      </c>
      <c r="D49" s="22">
        <f t="shared" si="1"/>
        <v>66.666666666666657</v>
      </c>
    </row>
    <row r="50" spans="1:4" x14ac:dyDescent="0.2">
      <c r="A50" s="31" t="s">
        <v>180</v>
      </c>
      <c r="B50" s="21">
        <v>1</v>
      </c>
      <c r="C50" s="21">
        <v>1</v>
      </c>
      <c r="D50" s="22">
        <f t="shared" si="1"/>
        <v>100</v>
      </c>
    </row>
    <row r="51" spans="1:4" x14ac:dyDescent="0.2">
      <c r="A51" s="31" t="s">
        <v>30</v>
      </c>
      <c r="B51" s="21">
        <v>2</v>
      </c>
      <c r="C51" s="21">
        <v>0</v>
      </c>
      <c r="D51" s="22">
        <f t="shared" si="1"/>
        <v>0</v>
      </c>
    </row>
    <row r="52" spans="1:4" x14ac:dyDescent="0.2">
      <c r="A52" s="31" t="s">
        <v>56</v>
      </c>
      <c r="B52" s="21">
        <v>1</v>
      </c>
      <c r="C52" s="21">
        <v>0</v>
      </c>
      <c r="D52" s="22">
        <f t="shared" si="1"/>
        <v>0</v>
      </c>
    </row>
    <row r="53" spans="1:4" x14ac:dyDescent="0.2">
      <c r="A53" s="31" t="s">
        <v>188</v>
      </c>
      <c r="B53" s="21">
        <v>2</v>
      </c>
      <c r="C53" s="21">
        <v>2</v>
      </c>
      <c r="D53" s="22">
        <f t="shared" si="1"/>
        <v>100</v>
      </c>
    </row>
    <row r="54" spans="1:4" ht="37.5" x14ac:dyDescent="0.2">
      <c r="A54" s="31" t="s">
        <v>191</v>
      </c>
      <c r="B54" s="21">
        <v>2</v>
      </c>
      <c r="C54" s="21">
        <v>2</v>
      </c>
      <c r="D54" s="22">
        <f t="shared" si="1"/>
        <v>100</v>
      </c>
    </row>
    <row r="55" spans="1:4" x14ac:dyDescent="0.2">
      <c r="A55" s="30" t="s">
        <v>193</v>
      </c>
      <c r="B55" s="18">
        <f>SUM(B56:B58)</f>
        <v>3</v>
      </c>
      <c r="C55" s="18">
        <f>SUM(C56:C58)</f>
        <v>2</v>
      </c>
      <c r="D55" s="19">
        <f t="shared" si="1"/>
        <v>66.666666666666657</v>
      </c>
    </row>
    <row r="56" spans="1:4" x14ac:dyDescent="0.2">
      <c r="A56" s="31" t="s">
        <v>195</v>
      </c>
      <c r="B56" s="21">
        <v>1</v>
      </c>
      <c r="C56" s="21">
        <v>1</v>
      </c>
      <c r="D56" s="22">
        <f t="shared" si="1"/>
        <v>100</v>
      </c>
    </row>
    <row r="57" spans="1:4" x14ac:dyDescent="0.2">
      <c r="A57" s="31" t="s">
        <v>209</v>
      </c>
      <c r="B57" s="21">
        <v>1</v>
      </c>
      <c r="C57" s="21">
        <v>0</v>
      </c>
      <c r="D57" s="22">
        <f t="shared" si="1"/>
        <v>0</v>
      </c>
    </row>
    <row r="58" spans="1:4" x14ac:dyDescent="0.2">
      <c r="A58" s="31" t="s">
        <v>49</v>
      </c>
      <c r="B58" s="21">
        <v>1</v>
      </c>
      <c r="C58" s="21">
        <v>1</v>
      </c>
      <c r="D58" s="22">
        <f t="shared" si="1"/>
        <v>100</v>
      </c>
    </row>
    <row r="59" spans="1:4" x14ac:dyDescent="0.2">
      <c r="A59" s="30" t="s">
        <v>59</v>
      </c>
      <c r="B59" s="18">
        <v>2</v>
      </c>
      <c r="C59" s="18">
        <v>1</v>
      </c>
      <c r="D59" s="19">
        <f t="shared" si="1"/>
        <v>50</v>
      </c>
    </row>
    <row r="60" spans="1:4" x14ac:dyDescent="0.2">
      <c r="A60" s="32" t="s">
        <v>204</v>
      </c>
      <c r="B60" s="28">
        <f>B44+B55+B59</f>
        <v>31</v>
      </c>
      <c r="C60" s="28">
        <f>C44+C55+C59</f>
        <v>19</v>
      </c>
      <c r="D60" s="33">
        <f t="shared" si="1"/>
        <v>61.29032258064516</v>
      </c>
    </row>
    <row r="61" spans="1:4" x14ac:dyDescent="0.2">
      <c r="A61" s="32" t="s">
        <v>217</v>
      </c>
      <c r="B61" s="28">
        <v>25</v>
      </c>
      <c r="C61" s="28">
        <v>13</v>
      </c>
      <c r="D61" s="33">
        <f>(C61/B61)*100</f>
        <v>52</v>
      </c>
    </row>
    <row r="62" spans="1:4" x14ac:dyDescent="0.2">
      <c r="A62" s="32" t="s">
        <v>217</v>
      </c>
      <c r="B62" s="28">
        <v>2</v>
      </c>
      <c r="C62" s="28">
        <v>1</v>
      </c>
      <c r="D62" s="33">
        <f>(C62/B62)*100</f>
        <v>50</v>
      </c>
    </row>
    <row r="63" spans="1:4" ht="21" x14ac:dyDescent="0.2">
      <c r="A63" s="53" t="s">
        <v>210</v>
      </c>
      <c r="B63" s="53"/>
      <c r="C63" s="53"/>
      <c r="D63" s="53"/>
    </row>
    <row r="64" spans="1:4" x14ac:dyDescent="0.2">
      <c r="A64" s="14" t="s">
        <v>178</v>
      </c>
    </row>
    <row r="65" spans="1:1" x14ac:dyDescent="0.2">
      <c r="A65" s="14" t="s">
        <v>179</v>
      </c>
    </row>
    <row r="66" spans="1:1" x14ac:dyDescent="0.2">
      <c r="A66" s="14" t="s">
        <v>181</v>
      </c>
    </row>
    <row r="67" spans="1:1" x14ac:dyDescent="0.2">
      <c r="A67" s="14" t="s">
        <v>211</v>
      </c>
    </row>
    <row r="68" spans="1:1" x14ac:dyDescent="0.2">
      <c r="A68" s="14" t="s">
        <v>182</v>
      </c>
    </row>
    <row r="69" spans="1:1" x14ac:dyDescent="0.2">
      <c r="A69" s="14" t="s">
        <v>183</v>
      </c>
    </row>
    <row r="70" spans="1:1" x14ac:dyDescent="0.2">
      <c r="A70" s="14" t="s">
        <v>212</v>
      </c>
    </row>
    <row r="71" spans="1:1" x14ac:dyDescent="0.2">
      <c r="A71" s="14" t="s">
        <v>213</v>
      </c>
    </row>
    <row r="72" spans="1:1" x14ac:dyDescent="0.2">
      <c r="A72" s="14" t="s">
        <v>201</v>
      </c>
    </row>
    <row r="73" spans="1:1" x14ac:dyDescent="0.2">
      <c r="A73" s="14" t="s">
        <v>202</v>
      </c>
    </row>
    <row r="74" spans="1:1" x14ac:dyDescent="0.2">
      <c r="A74" s="14" t="s">
        <v>214</v>
      </c>
    </row>
    <row r="75" spans="1:1" x14ac:dyDescent="0.2">
      <c r="A75" s="14" t="s">
        <v>203</v>
      </c>
    </row>
    <row r="76" spans="1:1" x14ac:dyDescent="0.2">
      <c r="A76" s="14" t="s">
        <v>194</v>
      </c>
    </row>
    <row r="77" spans="1:1" x14ac:dyDescent="0.2">
      <c r="A77" s="14" t="s">
        <v>198</v>
      </c>
    </row>
    <row r="78" spans="1:1" x14ac:dyDescent="0.2">
      <c r="A78" s="14" t="s">
        <v>189</v>
      </c>
    </row>
    <row r="79" spans="1:1" x14ac:dyDescent="0.2">
      <c r="A79" s="14" t="s">
        <v>190</v>
      </c>
    </row>
    <row r="80" spans="1:1" x14ac:dyDescent="0.2">
      <c r="A80" s="14" t="s">
        <v>192</v>
      </c>
    </row>
    <row r="81" spans="1:4" x14ac:dyDescent="0.2">
      <c r="A81" s="14" t="s">
        <v>200</v>
      </c>
    </row>
    <row r="88" spans="1:4" x14ac:dyDescent="0.2">
      <c r="A88" s="32" t="s">
        <v>204</v>
      </c>
      <c r="B88" s="28">
        <v>6</v>
      </c>
      <c r="C88" s="28">
        <v>4</v>
      </c>
      <c r="D88" s="33">
        <f>(C88/B88)*100</f>
        <v>66.666666666666657</v>
      </c>
    </row>
    <row r="90" spans="1:4" ht="46.5" customHeight="1" x14ac:dyDescent="0.2">
      <c r="A90" s="52" t="s">
        <v>215</v>
      </c>
      <c r="B90" s="52"/>
      <c r="C90" s="52"/>
      <c r="D90" s="52"/>
    </row>
    <row r="91" spans="1:4" ht="37.5" x14ac:dyDescent="0.2">
      <c r="A91" s="15" t="s">
        <v>1</v>
      </c>
      <c r="B91" s="15" t="s">
        <v>173</v>
      </c>
      <c r="C91" s="15" t="s">
        <v>208</v>
      </c>
      <c r="D91" s="15" t="s">
        <v>175</v>
      </c>
    </row>
    <row r="92" spans="1:4" x14ac:dyDescent="0.2">
      <c r="A92" s="30" t="s">
        <v>176</v>
      </c>
      <c r="B92" s="18">
        <f>SUM(B93:B102)</f>
        <v>26</v>
      </c>
      <c r="C92" s="18">
        <f>SUM(C93:C102)</f>
        <v>17</v>
      </c>
      <c r="D92" s="19">
        <f>(C92/B92)*100</f>
        <v>65.384615384615387</v>
      </c>
    </row>
    <row r="93" spans="1:4" x14ac:dyDescent="0.2">
      <c r="A93" s="34" t="s">
        <v>65</v>
      </c>
      <c r="B93" s="21">
        <v>12</v>
      </c>
      <c r="C93" s="21">
        <v>9</v>
      </c>
      <c r="D93" s="22">
        <f t="shared" ref="D93:D108" si="2">(C93/B93)*100</f>
        <v>75</v>
      </c>
    </row>
    <row r="94" spans="1:4" x14ac:dyDescent="0.2">
      <c r="A94" s="31" t="s">
        <v>177</v>
      </c>
      <c r="B94" s="21">
        <v>1</v>
      </c>
      <c r="C94" s="21">
        <v>1</v>
      </c>
      <c r="D94" s="22">
        <f t="shared" si="2"/>
        <v>100</v>
      </c>
    </row>
    <row r="95" spans="1:4" x14ac:dyDescent="0.2">
      <c r="A95" s="34" t="s">
        <v>17</v>
      </c>
      <c r="B95" s="21">
        <v>1</v>
      </c>
      <c r="C95" s="21">
        <v>0</v>
      </c>
      <c r="D95" s="22">
        <f t="shared" si="2"/>
        <v>0</v>
      </c>
    </row>
    <row r="96" spans="1:4" x14ac:dyDescent="0.2">
      <c r="A96" s="34" t="s">
        <v>45</v>
      </c>
      <c r="B96" s="21">
        <v>1</v>
      </c>
      <c r="C96" s="21">
        <v>0</v>
      </c>
      <c r="D96" s="22">
        <f t="shared" si="2"/>
        <v>0</v>
      </c>
    </row>
    <row r="97" spans="1:4" ht="23.25" customHeight="1" x14ac:dyDescent="0.2">
      <c r="A97" s="34" t="s">
        <v>24</v>
      </c>
      <c r="B97" s="21">
        <v>3</v>
      </c>
      <c r="C97" s="21">
        <v>2</v>
      </c>
      <c r="D97" s="22">
        <f t="shared" si="2"/>
        <v>66.666666666666657</v>
      </c>
    </row>
    <row r="98" spans="1:4" x14ac:dyDescent="0.2">
      <c r="A98" s="34" t="s">
        <v>180</v>
      </c>
      <c r="B98" s="21">
        <v>1</v>
      </c>
      <c r="C98" s="21">
        <v>1</v>
      </c>
      <c r="D98" s="22">
        <f t="shared" si="2"/>
        <v>100</v>
      </c>
    </row>
    <row r="99" spans="1:4" x14ac:dyDescent="0.2">
      <c r="A99" s="34" t="s">
        <v>30</v>
      </c>
      <c r="B99" s="21">
        <v>2</v>
      </c>
      <c r="C99" s="21">
        <v>0</v>
      </c>
      <c r="D99" s="22">
        <f t="shared" si="2"/>
        <v>0</v>
      </c>
    </row>
    <row r="100" spans="1:4" x14ac:dyDescent="0.2">
      <c r="A100" s="31" t="s">
        <v>56</v>
      </c>
      <c r="B100" s="21">
        <v>1</v>
      </c>
      <c r="C100" s="21">
        <v>0</v>
      </c>
      <c r="D100" s="22">
        <f t="shared" si="2"/>
        <v>0</v>
      </c>
    </row>
    <row r="101" spans="1:4" x14ac:dyDescent="0.2">
      <c r="A101" s="34" t="s">
        <v>188</v>
      </c>
      <c r="B101" s="21">
        <v>2</v>
      </c>
      <c r="C101" s="21">
        <v>2</v>
      </c>
      <c r="D101" s="22">
        <f t="shared" si="2"/>
        <v>100</v>
      </c>
    </row>
    <row r="102" spans="1:4" ht="37.5" x14ac:dyDescent="0.2">
      <c r="A102" s="34" t="s">
        <v>191</v>
      </c>
      <c r="B102" s="21">
        <v>2</v>
      </c>
      <c r="C102" s="21">
        <v>2</v>
      </c>
      <c r="D102" s="22">
        <f t="shared" si="2"/>
        <v>100</v>
      </c>
    </row>
    <row r="103" spans="1:4" x14ac:dyDescent="0.2">
      <c r="A103" s="30" t="s">
        <v>193</v>
      </c>
      <c r="B103" s="18">
        <f>SUM(B104:B106)</f>
        <v>3</v>
      </c>
      <c r="C103" s="18">
        <f>SUM(C104:C106)</f>
        <v>2</v>
      </c>
      <c r="D103" s="19">
        <f t="shared" si="2"/>
        <v>66.666666666666657</v>
      </c>
    </row>
    <row r="104" spans="1:4" x14ac:dyDescent="0.2">
      <c r="A104" s="31" t="s">
        <v>195</v>
      </c>
      <c r="B104" s="21">
        <v>1</v>
      </c>
      <c r="C104" s="21">
        <v>1</v>
      </c>
      <c r="D104" s="22">
        <f t="shared" si="2"/>
        <v>100</v>
      </c>
    </row>
    <row r="105" spans="1:4" x14ac:dyDescent="0.2">
      <c r="A105" s="31" t="s">
        <v>209</v>
      </c>
      <c r="B105" s="21">
        <v>1</v>
      </c>
      <c r="C105" s="21">
        <v>0</v>
      </c>
      <c r="D105" s="22">
        <f t="shared" si="2"/>
        <v>0</v>
      </c>
    </row>
    <row r="106" spans="1:4" x14ac:dyDescent="0.2">
      <c r="A106" s="34" t="s">
        <v>49</v>
      </c>
      <c r="B106" s="21">
        <v>1</v>
      </c>
      <c r="C106" s="21">
        <v>1</v>
      </c>
      <c r="D106" s="22">
        <f t="shared" si="2"/>
        <v>100</v>
      </c>
    </row>
    <row r="107" spans="1:4" x14ac:dyDescent="0.2">
      <c r="A107" s="35" t="s">
        <v>59</v>
      </c>
      <c r="B107" s="18">
        <v>2</v>
      </c>
      <c r="C107" s="18">
        <v>1</v>
      </c>
      <c r="D107" s="19">
        <f t="shared" si="2"/>
        <v>50</v>
      </c>
    </row>
    <row r="108" spans="1:4" x14ac:dyDescent="0.2">
      <c r="A108" s="32" t="s">
        <v>204</v>
      </c>
      <c r="B108" s="28">
        <f>B92+B103+B107</f>
        <v>31</v>
      </c>
      <c r="C108" s="28">
        <f>C92+C103+C107</f>
        <v>20</v>
      </c>
      <c r="D108" s="33">
        <f t="shared" si="2"/>
        <v>64.516129032258064</v>
      </c>
    </row>
    <row r="109" spans="1:4" x14ac:dyDescent="0.2">
      <c r="A109" s="14" t="s">
        <v>216</v>
      </c>
    </row>
    <row r="119" spans="1:4" x14ac:dyDescent="0.2">
      <c r="A119" s="34" t="s">
        <v>65</v>
      </c>
      <c r="B119" s="21">
        <v>31</v>
      </c>
      <c r="C119" s="21">
        <v>20</v>
      </c>
      <c r="D119" s="22">
        <f t="shared" ref="D119" si="3">(C119/B119)*100</f>
        <v>64.516129032258064</v>
      </c>
    </row>
  </sheetData>
  <mergeCells count="4">
    <mergeCell ref="A1:D1"/>
    <mergeCell ref="A42:D42"/>
    <mergeCell ref="A63:D63"/>
    <mergeCell ref="A90:D9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AFCC6-45C3-44A3-AAAD-96BFE56E46BD}">
  <dimension ref="A1:B99"/>
  <sheetViews>
    <sheetView topLeftCell="A73" workbookViewId="0">
      <selection activeCell="H99" sqref="H99"/>
    </sheetView>
  </sheetViews>
  <sheetFormatPr defaultRowHeight="12.75" x14ac:dyDescent="0.2"/>
  <cols>
    <col min="1" max="1" width="15.85546875" customWidth="1"/>
    <col min="2" max="2" width="21.5703125" customWidth="1"/>
  </cols>
  <sheetData>
    <row r="1" spans="1:2" ht="37.5" x14ac:dyDescent="0.2">
      <c r="A1" s="39" t="s">
        <v>1</v>
      </c>
      <c r="B1" s="39" t="s">
        <v>282</v>
      </c>
    </row>
    <row r="2" spans="1:2" ht="18.75" x14ac:dyDescent="0.3">
      <c r="A2" s="44" t="s">
        <v>298</v>
      </c>
      <c r="B2" s="46">
        <v>74.39</v>
      </c>
    </row>
    <row r="3" spans="1:2" ht="18.75" x14ac:dyDescent="0.2">
      <c r="A3" s="40" t="s">
        <v>284</v>
      </c>
      <c r="B3" s="41">
        <v>83.33</v>
      </c>
    </row>
    <row r="4" spans="1:2" ht="18.75" x14ac:dyDescent="0.2">
      <c r="A4" s="40" t="s">
        <v>292</v>
      </c>
      <c r="B4" s="41">
        <v>83.33</v>
      </c>
    </row>
    <row r="5" spans="1:2" ht="18.75" x14ac:dyDescent="0.2">
      <c r="A5" s="40" t="s">
        <v>291</v>
      </c>
      <c r="B5" s="41">
        <v>83.33</v>
      </c>
    </row>
    <row r="6" spans="1:2" ht="18.75" x14ac:dyDescent="0.2">
      <c r="A6" s="40" t="s">
        <v>293</v>
      </c>
      <c r="B6" s="41">
        <v>83.33</v>
      </c>
    </row>
    <row r="7" spans="1:2" ht="18.75" x14ac:dyDescent="0.2">
      <c r="A7" s="40" t="s">
        <v>306</v>
      </c>
      <c r="B7" s="41">
        <v>83.33</v>
      </c>
    </row>
    <row r="8" spans="1:2" ht="18.75" x14ac:dyDescent="0.2">
      <c r="A8" s="40" t="s">
        <v>294</v>
      </c>
      <c r="B8" s="41">
        <v>83.33</v>
      </c>
    </row>
    <row r="9" spans="1:2" ht="18.75" x14ac:dyDescent="0.2">
      <c r="A9" s="40" t="s">
        <v>308</v>
      </c>
      <c r="B9" s="41">
        <v>83.33</v>
      </c>
    </row>
    <row r="10" spans="1:2" ht="18.75" x14ac:dyDescent="0.2">
      <c r="A10" s="40" t="s">
        <v>283</v>
      </c>
      <c r="B10" s="41">
        <v>77.78</v>
      </c>
    </row>
    <row r="11" spans="1:2" ht="18.75" x14ac:dyDescent="0.2">
      <c r="A11" s="40" t="s">
        <v>285</v>
      </c>
      <c r="B11" s="41">
        <v>71.430000000000007</v>
      </c>
    </row>
    <row r="12" spans="1:2" ht="18.75" x14ac:dyDescent="0.2">
      <c r="A12" s="40" t="s">
        <v>288</v>
      </c>
      <c r="B12" s="41">
        <v>71.430000000000007</v>
      </c>
    </row>
    <row r="13" spans="1:2" ht="18.75" x14ac:dyDescent="0.2">
      <c r="A13" s="40" t="s">
        <v>289</v>
      </c>
      <c r="B13" s="41">
        <v>71.430000000000007</v>
      </c>
    </row>
    <row r="14" spans="1:2" ht="18.75" x14ac:dyDescent="0.2">
      <c r="A14" s="40" t="s">
        <v>296</v>
      </c>
      <c r="B14" s="41">
        <v>71.430000000000007</v>
      </c>
    </row>
    <row r="15" spans="1:2" ht="18.75" x14ac:dyDescent="0.2">
      <c r="A15" s="40" t="s">
        <v>297</v>
      </c>
      <c r="B15" s="41">
        <v>71.430000000000007</v>
      </c>
    </row>
    <row r="16" spans="1:2" ht="18.75" x14ac:dyDescent="0.2">
      <c r="A16" s="40" t="s">
        <v>307</v>
      </c>
      <c r="B16" s="41">
        <v>71.430000000000007</v>
      </c>
    </row>
    <row r="17" spans="1:2" ht="18.75" x14ac:dyDescent="0.2">
      <c r="A17" s="40" t="s">
        <v>290</v>
      </c>
      <c r="B17" s="41">
        <v>71.430000000000007</v>
      </c>
    </row>
    <row r="18" spans="1:2" ht="18.75" x14ac:dyDescent="0.2">
      <c r="A18" s="40" t="s">
        <v>286</v>
      </c>
      <c r="B18" s="41">
        <v>62.5</v>
      </c>
    </row>
    <row r="19" spans="1:2" ht="18.75" x14ac:dyDescent="0.2">
      <c r="A19" s="45" t="s">
        <v>287</v>
      </c>
      <c r="B19" s="47">
        <v>62.5</v>
      </c>
    </row>
    <row r="42" spans="1:2" ht="37.5" x14ac:dyDescent="0.2">
      <c r="A42" s="39" t="s">
        <v>1</v>
      </c>
      <c r="B42" s="39" t="s">
        <v>282</v>
      </c>
    </row>
    <row r="43" spans="1:2" ht="18.75" x14ac:dyDescent="0.2">
      <c r="A43" s="40" t="s">
        <v>305</v>
      </c>
      <c r="B43" s="41">
        <v>83.33</v>
      </c>
    </row>
    <row r="44" spans="1:2" ht="18.75" x14ac:dyDescent="0.2">
      <c r="A44" s="40" t="s">
        <v>303</v>
      </c>
      <c r="B44" s="41">
        <v>75</v>
      </c>
    </row>
    <row r="45" spans="1:2" ht="18.75" x14ac:dyDescent="0.2">
      <c r="A45" s="40" t="s">
        <v>304</v>
      </c>
      <c r="B45" s="41">
        <v>75</v>
      </c>
    </row>
    <row r="46" spans="1:2" ht="18.75" x14ac:dyDescent="0.2">
      <c r="A46" s="40" t="s">
        <v>300</v>
      </c>
      <c r="B46" s="41">
        <v>66.67</v>
      </c>
    </row>
    <row r="47" spans="1:2" ht="18.75" x14ac:dyDescent="0.2">
      <c r="A47" s="40" t="s">
        <v>301</v>
      </c>
      <c r="B47" s="41">
        <v>66.67</v>
      </c>
    </row>
    <row r="48" spans="1:2" ht="18.75" x14ac:dyDescent="0.2">
      <c r="A48" s="40" t="s">
        <v>302</v>
      </c>
      <c r="B48" s="41">
        <v>66.67</v>
      </c>
    </row>
    <row r="49" spans="1:2" ht="18.75" x14ac:dyDescent="0.2">
      <c r="A49" s="42" t="s">
        <v>299</v>
      </c>
      <c r="B49" s="43">
        <v>65.95</v>
      </c>
    </row>
    <row r="74" spans="1:2" ht="37.5" x14ac:dyDescent="0.2">
      <c r="A74" s="39" t="s">
        <v>1</v>
      </c>
      <c r="B74" s="39" t="s">
        <v>282</v>
      </c>
    </row>
    <row r="75" spans="1:2" ht="18.75" x14ac:dyDescent="0.3">
      <c r="A75" s="44" t="s">
        <v>327</v>
      </c>
      <c r="B75" s="46">
        <v>74.39</v>
      </c>
    </row>
    <row r="76" spans="1:2" ht="18.75" x14ac:dyDescent="0.2">
      <c r="A76" s="40" t="s">
        <v>325</v>
      </c>
      <c r="B76" s="41">
        <v>83.33</v>
      </c>
    </row>
    <row r="77" spans="1:2" ht="18.75" x14ac:dyDescent="0.2">
      <c r="A77" s="40" t="s">
        <v>309</v>
      </c>
      <c r="B77" s="41">
        <v>83.33</v>
      </c>
    </row>
    <row r="78" spans="1:2" ht="18.75" x14ac:dyDescent="0.2">
      <c r="A78" s="40" t="s">
        <v>322</v>
      </c>
      <c r="B78" s="41">
        <v>83.33</v>
      </c>
    </row>
    <row r="79" spans="1:2" ht="18.75" x14ac:dyDescent="0.2">
      <c r="A79" s="40" t="s">
        <v>310</v>
      </c>
      <c r="B79" s="41">
        <v>83.33</v>
      </c>
    </row>
    <row r="80" spans="1:2" ht="37.5" x14ac:dyDescent="0.2">
      <c r="A80" s="40" t="s">
        <v>311</v>
      </c>
      <c r="B80" s="41">
        <v>83.33</v>
      </c>
    </row>
    <row r="81" spans="1:2" ht="18.75" x14ac:dyDescent="0.2">
      <c r="A81" s="40" t="s">
        <v>323</v>
      </c>
      <c r="B81" s="41">
        <v>83.33</v>
      </c>
    </row>
    <row r="82" spans="1:2" ht="18.75" x14ac:dyDescent="0.2">
      <c r="A82" s="40" t="s">
        <v>312</v>
      </c>
      <c r="B82" s="41">
        <v>83.33</v>
      </c>
    </row>
    <row r="83" spans="1:2" ht="18.75" x14ac:dyDescent="0.2">
      <c r="A83" s="40" t="s">
        <v>321</v>
      </c>
      <c r="B83" s="41">
        <v>83.33</v>
      </c>
    </row>
    <row r="84" spans="1:2" ht="18.75" x14ac:dyDescent="0.2">
      <c r="A84" s="40" t="s">
        <v>324</v>
      </c>
      <c r="B84" s="41">
        <v>77.78</v>
      </c>
    </row>
    <row r="85" spans="1:2" ht="18.75" x14ac:dyDescent="0.2">
      <c r="A85" s="40" t="s">
        <v>314</v>
      </c>
      <c r="B85" s="41">
        <v>75</v>
      </c>
    </row>
    <row r="86" spans="1:2" ht="18.75" x14ac:dyDescent="0.2">
      <c r="A86" s="40" t="s">
        <v>313</v>
      </c>
      <c r="B86" s="41">
        <v>75</v>
      </c>
    </row>
    <row r="87" spans="1:2" ht="18.75" x14ac:dyDescent="0.2">
      <c r="A87" s="40" t="s">
        <v>285</v>
      </c>
      <c r="B87" s="41">
        <v>71.430000000000007</v>
      </c>
    </row>
    <row r="88" spans="1:2" ht="18.75" x14ac:dyDescent="0.2">
      <c r="A88" s="40" t="s">
        <v>288</v>
      </c>
      <c r="B88" s="41">
        <v>71.430000000000007</v>
      </c>
    </row>
    <row r="89" spans="1:2" ht="37.5" x14ac:dyDescent="0.2">
      <c r="A89" s="40" t="s">
        <v>315</v>
      </c>
      <c r="B89" s="41">
        <v>71.430000000000007</v>
      </c>
    </row>
    <row r="90" spans="1:2" ht="18.75" x14ac:dyDescent="0.2">
      <c r="A90" s="40" t="s">
        <v>316</v>
      </c>
      <c r="B90" s="41">
        <v>71.430000000000007</v>
      </c>
    </row>
    <row r="91" spans="1:2" ht="18.75" x14ac:dyDescent="0.2">
      <c r="A91" s="40" t="s">
        <v>326</v>
      </c>
      <c r="B91" s="41">
        <v>71.430000000000007</v>
      </c>
    </row>
    <row r="92" spans="1:2" ht="18.75" x14ac:dyDescent="0.2">
      <c r="A92" s="40" t="s">
        <v>307</v>
      </c>
      <c r="B92" s="41">
        <v>71.430000000000007</v>
      </c>
    </row>
    <row r="93" spans="1:2" ht="18.75" x14ac:dyDescent="0.2">
      <c r="A93" s="40" t="s">
        <v>319</v>
      </c>
      <c r="B93" s="41">
        <v>71.430000000000007</v>
      </c>
    </row>
    <row r="94" spans="1:2" ht="18.75" x14ac:dyDescent="0.2">
      <c r="A94" s="40" t="s">
        <v>318</v>
      </c>
      <c r="B94" s="41">
        <v>66.67</v>
      </c>
    </row>
    <row r="95" spans="1:2" ht="18.75" x14ac:dyDescent="0.2">
      <c r="A95" s="40" t="s">
        <v>317</v>
      </c>
      <c r="B95" s="41">
        <v>66.67</v>
      </c>
    </row>
    <row r="96" spans="1:2" ht="18.75" x14ac:dyDescent="0.2">
      <c r="A96" s="40" t="s">
        <v>192</v>
      </c>
      <c r="B96" s="41">
        <v>66.67</v>
      </c>
    </row>
    <row r="97" spans="1:2" ht="18.75" x14ac:dyDescent="0.2">
      <c r="A97" s="40" t="s">
        <v>193</v>
      </c>
      <c r="B97" s="41">
        <v>65.95</v>
      </c>
    </row>
    <row r="98" spans="1:2" ht="18.75" x14ac:dyDescent="0.2">
      <c r="A98" s="42" t="s">
        <v>30</v>
      </c>
      <c r="B98" s="43">
        <v>62.5</v>
      </c>
    </row>
    <row r="99" spans="1:2" ht="18.75" x14ac:dyDescent="0.2">
      <c r="A99" s="45" t="s">
        <v>320</v>
      </c>
      <c r="B99" s="47">
        <v>62.5</v>
      </c>
    </row>
  </sheetData>
  <sortState xmlns:xlrd2="http://schemas.microsoft.com/office/spreadsheetml/2017/richdata2" ref="A43:B49">
    <sortCondition descending="1" ref="B42"/>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6</vt:i4>
      </vt:variant>
      <vt:variant>
        <vt:lpstr>ช่วงที่มีชื่อ</vt:lpstr>
      </vt:variant>
      <vt:variant>
        <vt:i4>3</vt:i4>
      </vt:variant>
    </vt:vector>
  </HeadingPairs>
  <TitlesOfParts>
    <vt:vector size="9" baseType="lpstr">
      <vt:lpstr>ERM01-ERM04</vt:lpstr>
      <vt:lpstr>ERM05 รอบ 6 เดือน</vt:lpstr>
      <vt:lpstr>ERM05 รอบ 12 เดือน</vt:lpstr>
      <vt:lpstr>กราฟ</vt:lpstr>
      <vt:lpstr>Sheet2</vt:lpstr>
      <vt:lpstr>Sheet1</vt:lpstr>
      <vt:lpstr>'ERM01-ERM04'!Print_Titles</vt:lpstr>
      <vt:lpstr>'ERM05 รอบ 12 เดือน'!Print_Titles</vt:lpstr>
      <vt:lpstr>'ERM05 รอบ 6 เดือน'!Print_Titles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อรรถพล คำเสนาะ</dc:creator>
  <cp:lastModifiedBy>Windows User</cp:lastModifiedBy>
  <cp:lastPrinted>2019-12-26T06:58:26Z</cp:lastPrinted>
  <dcterms:created xsi:type="dcterms:W3CDTF">2016-11-23T01:24:04Z</dcterms:created>
  <dcterms:modified xsi:type="dcterms:W3CDTF">2019-12-27T04:53:04Z</dcterms:modified>
</cp:coreProperties>
</file>